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5e35114fe3b78ff/Documents/Ullerncupen/"/>
    </mc:Choice>
  </mc:AlternateContent>
  <xr:revisionPtr revIDLastSave="0" documentId="8_{0A79E833-0718-4547-9666-30A7A024C8FB}" xr6:coauthVersionLast="46" xr6:coauthVersionMax="46" xr10:uidLastSave="{00000000-0000-0000-0000-000000000000}"/>
  <bookViews>
    <workbookView xWindow="-120" yWindow="-120" windowWidth="29040" windowHeight="17640" xr2:uid="{E86732DD-212C-40B1-B6A1-E87B17EDC246}"/>
  </bookViews>
  <sheets>
    <sheet name="0106" sheetId="1" r:id="rId1"/>
  </sheets>
  <definedNames>
    <definedName name="_xlnm._FilterDatabase" localSheetId="0" hidden="1">'0106'!$A$5:$AT$23</definedName>
    <definedName name="_xlnm.Print_Area" localSheetId="0">'0106'!$A$1:$O$11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Q24" i="1" l="1"/>
  <c r="AP24" i="1"/>
  <c r="AR24" i="1" s="1"/>
  <c r="AO24" i="1"/>
  <c r="AM24" i="1"/>
  <c r="AL24" i="1"/>
  <c r="AN24" i="1" s="1"/>
  <c r="L24" i="1" s="1"/>
  <c r="AK24" i="1"/>
  <c r="AI24" i="1"/>
  <c r="AH24" i="1"/>
  <c r="AJ24" i="1" s="1"/>
  <c r="AG24" i="1"/>
  <c r="AE24" i="1"/>
  <c r="AD24" i="1"/>
  <c r="AC24" i="1"/>
  <c r="AB24" i="1"/>
  <c r="N24" i="1"/>
  <c r="J24" i="1"/>
  <c r="AQ23" i="1"/>
  <c r="AP23" i="1"/>
  <c r="AR23" i="1" s="1"/>
  <c r="AO23" i="1"/>
  <c r="AM23" i="1"/>
  <c r="AL23" i="1"/>
  <c r="AN23" i="1" s="1"/>
  <c r="L23" i="1" s="1"/>
  <c r="AK23" i="1"/>
  <c r="AI23" i="1"/>
  <c r="AH23" i="1"/>
  <c r="AJ23" i="1" s="1"/>
  <c r="AG23" i="1"/>
  <c r="AE23" i="1"/>
  <c r="AD23" i="1"/>
  <c r="AC23" i="1"/>
  <c r="AB23" i="1"/>
  <c r="AF23" i="1" s="1"/>
  <c r="N23" i="1"/>
  <c r="J23" i="1"/>
  <c r="AQ22" i="1"/>
  <c r="AP22" i="1"/>
  <c r="AR22" i="1" s="1"/>
  <c r="AO22" i="1"/>
  <c r="AM22" i="1"/>
  <c r="L22" i="1" s="1"/>
  <c r="AL22" i="1"/>
  <c r="AN22" i="1" s="1"/>
  <c r="AK22" i="1"/>
  <c r="AI22" i="1"/>
  <c r="AH22" i="1"/>
  <c r="AJ22" i="1" s="1"/>
  <c r="AG22" i="1"/>
  <c r="AE22" i="1"/>
  <c r="AD22" i="1"/>
  <c r="AC22" i="1"/>
  <c r="AB22" i="1"/>
  <c r="N22" i="1"/>
  <c r="J22" i="1"/>
  <c r="AR21" i="1"/>
  <c r="AQ21" i="1"/>
  <c r="AP21" i="1"/>
  <c r="AO21" i="1"/>
  <c r="AM21" i="1"/>
  <c r="AL21" i="1"/>
  <c r="AN21" i="1" s="1"/>
  <c r="L21" i="1" s="1"/>
  <c r="AK21" i="1"/>
  <c r="AJ21" i="1"/>
  <c r="AI21" i="1"/>
  <c r="AH21" i="1"/>
  <c r="AG21" i="1"/>
  <c r="AE21" i="1"/>
  <c r="AD21" i="1"/>
  <c r="AC21" i="1"/>
  <c r="AB21" i="1"/>
  <c r="AF21" i="1" s="1"/>
  <c r="N21" i="1"/>
  <c r="J21" i="1"/>
  <c r="AR20" i="1"/>
  <c r="AQ20" i="1"/>
  <c r="AP20" i="1"/>
  <c r="AO20" i="1"/>
  <c r="AM20" i="1"/>
  <c r="AL20" i="1"/>
  <c r="AN20" i="1" s="1"/>
  <c r="L20" i="1" s="1"/>
  <c r="AK20" i="1"/>
  <c r="AJ20" i="1"/>
  <c r="AI20" i="1"/>
  <c r="AH20" i="1"/>
  <c r="AG20" i="1"/>
  <c r="AE20" i="1"/>
  <c r="AD20" i="1"/>
  <c r="AC20" i="1"/>
  <c r="AB20" i="1"/>
  <c r="N20" i="1"/>
  <c r="J20" i="1"/>
  <c r="AQ19" i="1"/>
  <c r="AP19" i="1"/>
  <c r="AR19" i="1" s="1"/>
  <c r="AO19" i="1"/>
  <c r="AM19" i="1"/>
  <c r="AL19" i="1"/>
  <c r="AN19" i="1" s="1"/>
  <c r="L19" i="1" s="1"/>
  <c r="AK19" i="1"/>
  <c r="AI19" i="1"/>
  <c r="AH19" i="1"/>
  <c r="AJ19" i="1" s="1"/>
  <c r="AG19" i="1"/>
  <c r="AE19" i="1"/>
  <c r="AD19" i="1"/>
  <c r="AC19" i="1"/>
  <c r="AB19" i="1"/>
  <c r="N19" i="1"/>
  <c r="J19" i="1"/>
  <c r="AQ18" i="1"/>
  <c r="AP18" i="1"/>
  <c r="AR18" i="1" s="1"/>
  <c r="AO18" i="1"/>
  <c r="AM18" i="1"/>
  <c r="AL18" i="1"/>
  <c r="AN18" i="1" s="1"/>
  <c r="L18" i="1" s="1"/>
  <c r="M18" i="1" s="1"/>
  <c r="AK18" i="1"/>
  <c r="AI18" i="1"/>
  <c r="AH18" i="1"/>
  <c r="AJ18" i="1" s="1"/>
  <c r="AG18" i="1"/>
  <c r="AE18" i="1"/>
  <c r="AD18" i="1"/>
  <c r="AC18" i="1"/>
  <c r="AB18" i="1"/>
  <c r="N18" i="1"/>
  <c r="J18" i="1"/>
  <c r="AR17" i="1"/>
  <c r="AQ17" i="1"/>
  <c r="AP17" i="1"/>
  <c r="AO17" i="1"/>
  <c r="AN17" i="1"/>
  <c r="L17" i="1" s="1"/>
  <c r="AM17" i="1"/>
  <c r="AL17" i="1"/>
  <c r="AK17" i="1"/>
  <c r="AJ17" i="1"/>
  <c r="AI17" i="1"/>
  <c r="AH17" i="1"/>
  <c r="AG17" i="1"/>
  <c r="AE17" i="1"/>
  <c r="AD17" i="1"/>
  <c r="AC17" i="1"/>
  <c r="AB17" i="1"/>
  <c r="N17" i="1"/>
  <c r="J17" i="1"/>
  <c r="AQ16" i="1"/>
  <c r="AP16" i="1"/>
  <c r="AR16" i="1" s="1"/>
  <c r="AO16" i="1"/>
  <c r="AM16" i="1"/>
  <c r="L16" i="1" s="1"/>
  <c r="AL16" i="1"/>
  <c r="AN16" i="1" s="1"/>
  <c r="AK16" i="1"/>
  <c r="AI16" i="1"/>
  <c r="AH16" i="1"/>
  <c r="AJ16" i="1" s="1"/>
  <c r="AG16" i="1"/>
  <c r="AE16" i="1"/>
  <c r="AD16" i="1"/>
  <c r="AC16" i="1"/>
  <c r="AB16" i="1"/>
  <c r="AF16" i="1" s="1"/>
  <c r="N16" i="1"/>
  <c r="J16" i="1"/>
  <c r="AQ15" i="1"/>
  <c r="AP15" i="1"/>
  <c r="AR15" i="1" s="1"/>
  <c r="AO15" i="1"/>
  <c r="AM15" i="1"/>
  <c r="L15" i="1" s="1"/>
  <c r="AL15" i="1"/>
  <c r="AN15" i="1" s="1"/>
  <c r="AK15" i="1"/>
  <c r="AI15" i="1"/>
  <c r="AH15" i="1"/>
  <c r="AJ15" i="1" s="1"/>
  <c r="AG15" i="1"/>
  <c r="AE15" i="1"/>
  <c r="AD15" i="1"/>
  <c r="AC15" i="1"/>
  <c r="AB15" i="1"/>
  <c r="AF15" i="1" s="1"/>
  <c r="N15" i="1"/>
  <c r="J15" i="1"/>
  <c r="AQ14" i="1"/>
  <c r="AP14" i="1"/>
  <c r="AR14" i="1" s="1"/>
  <c r="AO14" i="1"/>
  <c r="AM14" i="1"/>
  <c r="AL14" i="1"/>
  <c r="AN14" i="1" s="1"/>
  <c r="L14" i="1" s="1"/>
  <c r="AK14" i="1"/>
  <c r="AI14" i="1"/>
  <c r="AH14" i="1"/>
  <c r="AJ14" i="1" s="1"/>
  <c r="AG14" i="1"/>
  <c r="AE14" i="1"/>
  <c r="AF14" i="1" s="1"/>
  <c r="AD14" i="1"/>
  <c r="AC14" i="1"/>
  <c r="AB14" i="1"/>
  <c r="N14" i="1"/>
  <c r="J14" i="1"/>
  <c r="AR13" i="1"/>
  <c r="AQ13" i="1"/>
  <c r="AP13" i="1"/>
  <c r="AO13" i="1"/>
  <c r="AM13" i="1"/>
  <c r="AL13" i="1"/>
  <c r="AN13" i="1" s="1"/>
  <c r="L13" i="1" s="1"/>
  <c r="AK13" i="1"/>
  <c r="AJ13" i="1"/>
  <c r="AI13" i="1"/>
  <c r="AH13" i="1"/>
  <c r="AG13" i="1"/>
  <c r="AE13" i="1"/>
  <c r="AD13" i="1"/>
  <c r="AC13" i="1"/>
  <c r="AB13" i="1"/>
  <c r="AF13" i="1" s="1"/>
  <c r="N13" i="1"/>
  <c r="J13" i="1"/>
  <c r="AR12" i="1"/>
  <c r="AQ12" i="1"/>
  <c r="AP12" i="1"/>
  <c r="AO12" i="1"/>
  <c r="AM12" i="1"/>
  <c r="AL12" i="1"/>
  <c r="AN12" i="1" s="1"/>
  <c r="L12" i="1" s="1"/>
  <c r="AK12" i="1"/>
  <c r="AJ12" i="1"/>
  <c r="AI12" i="1"/>
  <c r="AH12" i="1"/>
  <c r="AG12" i="1"/>
  <c r="AE12" i="1"/>
  <c r="AD12" i="1"/>
  <c r="AC12" i="1"/>
  <c r="AB12" i="1"/>
  <c r="N12" i="1"/>
  <c r="J12" i="1"/>
  <c r="AQ11" i="1"/>
  <c r="AP11" i="1"/>
  <c r="AR11" i="1" s="1"/>
  <c r="AO11" i="1"/>
  <c r="AM11" i="1"/>
  <c r="L11" i="1" s="1"/>
  <c r="M11" i="1" s="1"/>
  <c r="AL11" i="1"/>
  <c r="AN11" i="1" s="1"/>
  <c r="AK11" i="1"/>
  <c r="AI11" i="1"/>
  <c r="AH11" i="1"/>
  <c r="AJ11" i="1" s="1"/>
  <c r="AG11" i="1"/>
  <c r="AE11" i="1"/>
  <c r="AD11" i="1"/>
  <c r="AC11" i="1"/>
  <c r="AB11" i="1"/>
  <c r="N11" i="1"/>
  <c r="J11" i="1"/>
  <c r="AQ10" i="1"/>
  <c r="AP10" i="1"/>
  <c r="AR10" i="1" s="1"/>
  <c r="AO10" i="1"/>
  <c r="AM10" i="1"/>
  <c r="L10" i="1" s="1"/>
  <c r="AL10" i="1"/>
  <c r="AN10" i="1" s="1"/>
  <c r="AK10" i="1"/>
  <c r="AI10" i="1"/>
  <c r="AH10" i="1"/>
  <c r="AJ10" i="1" s="1"/>
  <c r="AG10" i="1"/>
  <c r="AE10" i="1"/>
  <c r="AD10" i="1"/>
  <c r="AC10" i="1"/>
  <c r="AB10" i="1"/>
  <c r="N10" i="1"/>
  <c r="J10" i="1"/>
  <c r="AR9" i="1"/>
  <c r="AQ9" i="1"/>
  <c r="AP9" i="1"/>
  <c r="AO9" i="1"/>
  <c r="AN9" i="1"/>
  <c r="L9" i="1" s="1"/>
  <c r="AM9" i="1"/>
  <c r="AL9" i="1"/>
  <c r="AK9" i="1"/>
  <c r="AJ9" i="1"/>
  <c r="AI9" i="1"/>
  <c r="AH9" i="1"/>
  <c r="AG9" i="1"/>
  <c r="AE9" i="1"/>
  <c r="AD9" i="1"/>
  <c r="AC9" i="1"/>
  <c r="AB9" i="1"/>
  <c r="N9" i="1"/>
  <c r="J9" i="1"/>
  <c r="AQ8" i="1"/>
  <c r="AP8" i="1"/>
  <c r="AR8" i="1" s="1"/>
  <c r="AO8" i="1"/>
  <c r="AM8" i="1"/>
  <c r="AL8" i="1"/>
  <c r="AN8" i="1" s="1"/>
  <c r="L8" i="1" s="1"/>
  <c r="AK8" i="1"/>
  <c r="AI8" i="1"/>
  <c r="AH8" i="1"/>
  <c r="AJ8" i="1" s="1"/>
  <c r="AG8" i="1"/>
  <c r="AE8" i="1"/>
  <c r="AD8" i="1"/>
  <c r="AC8" i="1"/>
  <c r="AB8" i="1"/>
  <c r="N8" i="1"/>
  <c r="J8" i="1"/>
  <c r="AQ7" i="1"/>
  <c r="AP7" i="1"/>
  <c r="AR7" i="1" s="1"/>
  <c r="AO7" i="1"/>
  <c r="AM7" i="1"/>
  <c r="AL7" i="1"/>
  <c r="AN7" i="1" s="1"/>
  <c r="L7" i="1" s="1"/>
  <c r="M7" i="1" s="1"/>
  <c r="AK7" i="1"/>
  <c r="AI7" i="1"/>
  <c r="AH7" i="1"/>
  <c r="AJ7" i="1" s="1"/>
  <c r="AG7" i="1"/>
  <c r="AE7" i="1"/>
  <c r="AD7" i="1"/>
  <c r="AC7" i="1"/>
  <c r="AB7" i="1"/>
  <c r="N7" i="1"/>
  <c r="J7" i="1"/>
  <c r="AR6" i="1"/>
  <c r="AQ6" i="1"/>
  <c r="AP6" i="1"/>
  <c r="AO6" i="1"/>
  <c r="AN6" i="1"/>
  <c r="L6" i="1" s="1"/>
  <c r="AM6" i="1"/>
  <c r="AL6" i="1"/>
  <c r="AK6" i="1"/>
  <c r="AJ6" i="1"/>
  <c r="AI6" i="1"/>
  <c r="AH6" i="1"/>
  <c r="AG6" i="1"/>
  <c r="AE6" i="1"/>
  <c r="AF6" i="1" s="1"/>
  <c r="AD6" i="1"/>
  <c r="AC6" i="1"/>
  <c r="AB6" i="1"/>
  <c r="N6" i="1"/>
  <c r="J6" i="1"/>
  <c r="M15" i="1" l="1"/>
  <c r="AF22" i="1"/>
  <c r="AF17" i="1"/>
  <c r="AF7" i="1"/>
  <c r="AF10" i="1"/>
  <c r="AF11" i="1"/>
  <c r="AF12" i="1"/>
  <c r="AF19" i="1"/>
  <c r="M19" i="1"/>
  <c r="AF20" i="1"/>
  <c r="M6" i="1"/>
  <c r="M9" i="1"/>
  <c r="AF9" i="1"/>
  <c r="M23" i="1"/>
  <c r="M16" i="1"/>
  <c r="AF8" i="1"/>
  <c r="M8" i="1"/>
  <c r="M14" i="1"/>
  <c r="AF18" i="1"/>
  <c r="M12" i="1"/>
  <c r="M17" i="1"/>
  <c r="M20" i="1"/>
  <c r="M22" i="1"/>
  <c r="AF24" i="1"/>
  <c r="M13" i="1"/>
  <c r="M21" i="1"/>
  <c r="M24" i="1"/>
  <c r="M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C4" authorId="0" shapeId="0" xr:uid="{3ECC2EF2-8412-4B7C-98AD-F3E477ACC4D7}">
      <text>
        <r>
          <rPr>
            <sz val="10"/>
            <color rgb="FF000000"/>
            <rFont val="Arial"/>
            <family val="2"/>
          </rPr>
          <t xml:space="preserve">Rating med spinnaker fra målebrevet
</t>
        </r>
      </text>
    </comment>
    <comment ref="AD4" authorId="0" shapeId="0" xr:uid="{AD2C424D-17D1-474D-93CE-04C9301310B5}">
      <text>
        <r>
          <rPr>
            <sz val="10"/>
            <color rgb="FF000000"/>
            <rFont val="Arial"/>
            <family val="2"/>
          </rPr>
          <t xml:space="preserve">Rating uten spinnaker fra målebrevet
</t>
        </r>
      </text>
    </comment>
    <comment ref="AE4" authorId="0" shapeId="0" xr:uid="{B726E820-05BC-4A36-B9D7-DF2648F294FE}">
      <text>
        <r>
          <rPr>
            <sz val="10"/>
            <color rgb="FF000000"/>
            <rFont val="Arial"/>
            <family val="2"/>
          </rPr>
          <t xml:space="preserve">Rating med spinnaker short handed fra målebrevet
</t>
        </r>
      </text>
    </comment>
    <comment ref="AF4" authorId="0" shapeId="0" xr:uid="{6D36F05E-DEF0-4FC5-99F0-042B98A9D6A9}">
      <text>
        <r>
          <rPr>
            <sz val="10"/>
            <color rgb="FF000000"/>
            <rFont val="Arial"/>
            <family val="2"/>
          </rPr>
          <t xml:space="preserve">Rating short handed uten spinnaker - "beregnet"
</t>
        </r>
      </text>
    </comment>
  </commentList>
</comments>
</file>

<file path=xl/sharedStrings.xml><?xml version="1.0" encoding="utf-8"?>
<sst xmlns="http://schemas.openxmlformats.org/spreadsheetml/2006/main" count="240" uniqueCount="114">
  <si>
    <t>Tirsdagsseilaser 2021</t>
  </si>
  <si>
    <t>Ja</t>
  </si>
  <si>
    <t>Nei</t>
  </si>
  <si>
    <t>N-R 1 = N-R med spinnaker</t>
  </si>
  <si>
    <t>N-R 3 = N-R Shorthand med spinaker</t>
  </si>
  <si>
    <t>Vind</t>
  </si>
  <si>
    <t>Startet</t>
  </si>
  <si>
    <t>Fullført</t>
  </si>
  <si>
    <t>storm</t>
  </si>
  <si>
    <t>lite</t>
  </si>
  <si>
    <t>middels</t>
  </si>
  <si>
    <t>mye</t>
  </si>
  <si>
    <t>N-R 2 = N-R uten spinnaker</t>
  </si>
  <si>
    <t>N-R 4 = N-R Shorthand uten spinnaker</t>
  </si>
  <si>
    <t>Deltagere:</t>
  </si>
  <si>
    <t xml:space="preserve">    Hoved</t>
  </si>
  <si>
    <t>rating</t>
  </si>
  <si>
    <t>Lite vind (4 m/s)</t>
  </si>
  <si>
    <t>Middels vind (6 m/s)</t>
  </si>
  <si>
    <t>Mye vind (8 m/s)</t>
  </si>
  <si>
    <t>Innmelding (standard)</t>
  </si>
  <si>
    <t>Plass</t>
  </si>
  <si>
    <t>Kaptein</t>
  </si>
  <si>
    <t>Forening</t>
  </si>
  <si>
    <t>Båtnr</t>
  </si>
  <si>
    <t>Båttype</t>
  </si>
  <si>
    <t>Båtnavn</t>
  </si>
  <si>
    <t>Short</t>
  </si>
  <si>
    <t>Spin</t>
  </si>
  <si>
    <t>Starttid</t>
  </si>
  <si>
    <t>Tid mål</t>
  </si>
  <si>
    <t>Rating</t>
  </si>
  <si>
    <t>Korr. Tid</t>
  </si>
  <si>
    <t>Poeng</t>
  </si>
  <si>
    <t>Mobil</t>
  </si>
  <si>
    <t>Måletall</t>
  </si>
  <si>
    <t>Lite vind</t>
  </si>
  <si>
    <t xml:space="preserve">Mellom </t>
  </si>
  <si>
    <t>Mye vind</t>
  </si>
  <si>
    <t>Short
Hand</t>
  </si>
  <si>
    <t>SH
Lite vind</t>
  </si>
  <si>
    <t>SH
Mellom</t>
  </si>
  <si>
    <t>SH
Mye vind</t>
  </si>
  <si>
    <t>Uten Spinn</t>
  </si>
  <si>
    <t>U Spinn
Lite vind</t>
  </si>
  <si>
    <t>U Spinn
Mellom</t>
  </si>
  <si>
    <t>U Spinn
Mye vind</t>
  </si>
  <si>
    <t>US SH faktor</t>
  </si>
  <si>
    <t>N-R 1</t>
  </si>
  <si>
    <t>N-R 2</t>
  </si>
  <si>
    <t>N-R 3</t>
  </si>
  <si>
    <t>N-R 4</t>
  </si>
  <si>
    <t>ja</t>
  </si>
  <si>
    <t>nei</t>
  </si>
  <si>
    <t>Andreas Abilgaard</t>
  </si>
  <si>
    <t>USF</t>
  </si>
  <si>
    <t>NOR</t>
  </si>
  <si>
    <t>Elan 310</t>
  </si>
  <si>
    <t>Kårstua</t>
  </si>
  <si>
    <t>Reidar Hauge</t>
  </si>
  <si>
    <t>CB 365</t>
  </si>
  <si>
    <t>Chica</t>
  </si>
  <si>
    <t>Nils Parnemann</t>
  </si>
  <si>
    <t>H-båt</t>
  </si>
  <si>
    <t>Nipa</t>
  </si>
  <si>
    <t>Arild Vikse</t>
  </si>
  <si>
    <t>11 MOD</t>
  </si>
  <si>
    <t>Olivia</t>
  </si>
  <si>
    <t>Petter Frode Amland</t>
  </si>
  <si>
    <t>FS</t>
  </si>
  <si>
    <t>Elan 37 dyp kjøl</t>
  </si>
  <si>
    <t>Tidig 3</t>
  </si>
  <si>
    <t>Marius Andersen</t>
  </si>
  <si>
    <t>Farr 30</t>
  </si>
  <si>
    <t>Pakalolo II</t>
  </si>
  <si>
    <t>Stein Thorstensen</t>
  </si>
  <si>
    <t>Hermine</t>
  </si>
  <si>
    <t>Yngve Amundsen</t>
  </si>
  <si>
    <t>X-35 OD</t>
  </si>
  <si>
    <t>Akhillevs-X</t>
  </si>
  <si>
    <t>Guri Kjæserud</t>
  </si>
  <si>
    <t>Oslo SF</t>
  </si>
  <si>
    <t>N</t>
  </si>
  <si>
    <t>Hipp Hurra</t>
  </si>
  <si>
    <t>Jon Vendelboe</t>
  </si>
  <si>
    <t>X-37</t>
  </si>
  <si>
    <t>MetaXa</t>
  </si>
  <si>
    <t>Pål Saltvedt</t>
  </si>
  <si>
    <t>Elan 40</t>
  </si>
  <si>
    <t>Jonna</t>
  </si>
  <si>
    <t>Per Chr. Andresen</t>
  </si>
  <si>
    <t>Dehler 34</t>
  </si>
  <si>
    <t>Bellini</t>
  </si>
  <si>
    <t>Joachim Lyng-Olsen</t>
  </si>
  <si>
    <t>Contrast 33</t>
  </si>
  <si>
    <t>Vildensky</t>
  </si>
  <si>
    <t>Monica Hjelle</t>
  </si>
  <si>
    <t>X-102</t>
  </si>
  <si>
    <t>BLÅTANN</t>
  </si>
  <si>
    <t>Kvalnes/Hovland</t>
  </si>
  <si>
    <t>Archambault 40</t>
  </si>
  <si>
    <t>Shaka</t>
  </si>
  <si>
    <t>Andreas Haug</t>
  </si>
  <si>
    <t>Archambault A35</t>
  </si>
  <si>
    <t>Flaks</t>
  </si>
  <si>
    <t>Sturla Falck</t>
  </si>
  <si>
    <t>Express</t>
  </si>
  <si>
    <t>ELO</t>
  </si>
  <si>
    <t>Lars Marius Valstad</t>
  </si>
  <si>
    <t>Salona 38</t>
  </si>
  <si>
    <t>Havkatt S</t>
  </si>
  <si>
    <t>Stig Ulfsby</t>
  </si>
  <si>
    <t>Sun Odyssey 35</t>
  </si>
  <si>
    <t>Balsam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</si>
</sst>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9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6"/>
      <name val="Arial"/>
      <family val="2"/>
    </font>
    <font>
      <sz val="12"/>
      <color rgb="FF0000FF"/>
      <name val="Arial"/>
      <family val="2"/>
    </font>
    <font>
      <b/>
      <u/>
      <sz val="12"/>
      <color rgb="FF0000FF"/>
      <name val="Arial"/>
      <family val="2"/>
    </font>
    <font>
      <b/>
      <sz val="12"/>
      <name val="Arial"/>
      <family val="2"/>
    </font>
    <font>
      <b/>
      <sz val="12"/>
      <color rgb="FFEEECE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D9D9D9"/>
      <name val="Arial"/>
      <family val="2"/>
    </font>
    <font>
      <sz val="12"/>
      <color rgb="FF000000"/>
      <name val="Arial"/>
      <family val="2"/>
    </font>
    <font>
      <b/>
      <sz val="10"/>
      <name val="Arial"/>
      <family val="2"/>
    </font>
    <font>
      <sz val="10"/>
      <color rgb="FFEEECE1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</fonts>
  <fills count="2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8" tint="0.79998168889431442"/>
        <bgColor rgb="FFC6D9F0"/>
      </patternFill>
    </fill>
    <fill>
      <patternFill patternType="solid">
        <fgColor theme="7" tint="0.79998168889431442"/>
        <bgColor rgb="FFC6D9F0"/>
      </patternFill>
    </fill>
    <fill>
      <patternFill patternType="solid">
        <fgColor theme="5" tint="0.79998168889431442"/>
        <bgColor rgb="FFC6D9F0"/>
      </patternFill>
    </fill>
    <fill>
      <patternFill patternType="solid">
        <fgColor theme="0"/>
        <bgColor rgb="FFC6D9F0"/>
      </patternFill>
    </fill>
    <fill>
      <patternFill patternType="solid">
        <fgColor theme="8" tint="0.79998168889431442"/>
        <bgColor rgb="FFFFFFFF"/>
      </patternFill>
    </fill>
    <fill>
      <patternFill patternType="solid">
        <fgColor theme="8" tint="0.79998168889431442"/>
        <bgColor rgb="FFEA9999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7" tint="0.79998168889431442"/>
        <bgColor rgb="FFEA9999"/>
      </patternFill>
    </fill>
    <fill>
      <patternFill patternType="solid">
        <fgColor theme="5" tint="0.79998168889431442"/>
        <bgColor rgb="FFEA9999"/>
      </patternFill>
    </fill>
    <fill>
      <patternFill patternType="solid">
        <fgColor theme="8" tint="0.79998168889431442"/>
        <bgColor rgb="FF00FF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rgb="FFB6D7A8"/>
      </patternFill>
    </fill>
    <fill>
      <patternFill patternType="solid">
        <fgColor theme="7" tint="0.79998168889431442"/>
        <bgColor rgb="FFB6D7A8"/>
      </patternFill>
    </fill>
    <fill>
      <patternFill patternType="solid">
        <fgColor theme="5" tint="0.79998168889431442"/>
        <bgColor rgb="FFB6D7A8"/>
      </patternFill>
    </fill>
  </fills>
  <borders count="2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3">
    <xf numFmtId="0" fontId="0" fillId="0" borderId="0"/>
    <xf numFmtId="0" fontId="1" fillId="0" borderId="0"/>
    <xf numFmtId="0" fontId="16" fillId="0" borderId="0" applyNumberFormat="0" applyFill="0" applyBorder="0" applyAlignment="0" applyProtection="0"/>
  </cellStyleXfs>
  <cellXfs count="192">
    <xf numFmtId="0" fontId="0" fillId="0" borderId="0" xfId="0"/>
    <xf numFmtId="0" fontId="2" fillId="0" borderId="0" xfId="1" applyFont="1" applyAlignment="1">
      <alignment vertical="center"/>
    </xf>
    <xf numFmtId="0" fontId="3" fillId="2" borderId="0" xfId="1" applyFont="1" applyFill="1" applyAlignment="1">
      <alignment horizontal="left" vertical="center"/>
    </xf>
    <xf numFmtId="0" fontId="4" fillId="2" borderId="0" xfId="1" applyFont="1" applyFill="1" applyAlignment="1">
      <alignment vertical="center"/>
    </xf>
    <xf numFmtId="0" fontId="5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vertical="center"/>
    </xf>
    <xf numFmtId="0" fontId="5" fillId="2" borderId="0" xfId="1" applyFont="1" applyFill="1" applyAlignment="1">
      <alignment horizontal="left" vertical="center"/>
    </xf>
    <xf numFmtId="2" fontId="5" fillId="2" borderId="0" xfId="1" applyNumberFormat="1" applyFont="1" applyFill="1" applyAlignment="1">
      <alignment horizontal="center" vertical="center"/>
    </xf>
    <xf numFmtId="46" fontId="5" fillId="2" borderId="0" xfId="1" applyNumberFormat="1" applyFont="1" applyFill="1" applyAlignment="1">
      <alignment horizontal="center" vertical="center"/>
    </xf>
    <xf numFmtId="0" fontId="1" fillId="0" borderId="0" xfId="1" applyAlignment="1">
      <alignment horizontal="center"/>
    </xf>
    <xf numFmtId="0" fontId="1" fillId="0" borderId="0" xfId="1"/>
    <xf numFmtId="0" fontId="6" fillId="2" borderId="0" xfId="1" applyFont="1" applyFill="1" applyAlignment="1">
      <alignment horizontal="center" vertical="center"/>
    </xf>
    <xf numFmtId="164" fontId="5" fillId="0" borderId="0" xfId="1" applyNumberFormat="1" applyFont="1" applyAlignment="1">
      <alignment vertical="center"/>
    </xf>
    <xf numFmtId="164" fontId="7" fillId="2" borderId="0" xfId="1" applyNumberFormat="1" applyFont="1" applyFill="1" applyAlignment="1">
      <alignment horizontal="left" vertical="center"/>
    </xf>
    <xf numFmtId="164" fontId="5" fillId="2" borderId="0" xfId="1" applyNumberFormat="1" applyFont="1" applyFill="1" applyAlignment="1">
      <alignment horizontal="center" vertical="center"/>
    </xf>
    <xf numFmtId="0" fontId="5" fillId="4" borderId="0" xfId="1" applyFont="1" applyFill="1" applyAlignment="1">
      <alignment horizontal="left" vertical="center"/>
    </xf>
    <xf numFmtId="0" fontId="8" fillId="4" borderId="0" xfId="1" applyFont="1" applyFill="1" applyAlignment="1">
      <alignment horizontal="left" vertical="center"/>
    </xf>
    <xf numFmtId="0" fontId="1" fillId="0" borderId="0" xfId="1" applyAlignment="1">
      <alignment horizontal="left"/>
    </xf>
    <xf numFmtId="0" fontId="8" fillId="2" borderId="0" xfId="1" applyFont="1" applyFill="1" applyAlignment="1">
      <alignment horizontal="center" vertical="center"/>
    </xf>
    <xf numFmtId="164" fontId="8" fillId="0" borderId="0" xfId="1" applyNumberFormat="1" applyFont="1" applyAlignment="1">
      <alignment vertical="center"/>
    </xf>
    <xf numFmtId="0" fontId="10" fillId="2" borderId="0" xfId="1" applyFont="1" applyFill="1" applyAlignment="1">
      <alignment horizontal="center" vertical="center"/>
    </xf>
    <xf numFmtId="0" fontId="10" fillId="0" borderId="0" xfId="1" applyFont="1" applyAlignment="1">
      <alignment vertical="center"/>
    </xf>
    <xf numFmtId="164" fontId="7" fillId="0" borderId="0" xfId="1" applyNumberFormat="1" applyFont="1" applyAlignment="1">
      <alignment vertical="center"/>
    </xf>
    <xf numFmtId="164" fontId="8" fillId="2" borderId="0" xfId="1" applyNumberFormat="1" applyFont="1" applyFill="1" applyAlignment="1">
      <alignment horizontal="center" vertical="center"/>
    </xf>
    <xf numFmtId="164" fontId="7" fillId="0" borderId="0" xfId="1" applyNumberFormat="1" applyFont="1" applyAlignment="1">
      <alignment horizontal="left" vertical="center"/>
    </xf>
    <xf numFmtId="0" fontId="8" fillId="2" borderId="0" xfId="1" applyFont="1" applyFill="1" applyAlignment="1">
      <alignment horizontal="left" vertical="center"/>
    </xf>
    <xf numFmtId="0" fontId="11" fillId="2" borderId="0" xfId="1" applyFont="1" applyFill="1" applyAlignment="1">
      <alignment vertical="center"/>
    </xf>
    <xf numFmtId="1" fontId="8" fillId="2" borderId="0" xfId="1" applyNumberFormat="1" applyFont="1" applyFill="1" applyAlignment="1">
      <alignment horizontal="center" vertical="center"/>
    </xf>
    <xf numFmtId="46" fontId="8" fillId="2" borderId="0" xfId="1" applyNumberFormat="1" applyFont="1" applyFill="1" applyAlignment="1">
      <alignment horizontal="center" vertical="center"/>
    </xf>
    <xf numFmtId="0" fontId="12" fillId="2" borderId="0" xfId="1" applyFont="1" applyFill="1" applyAlignment="1">
      <alignment horizontal="center" vertical="center"/>
    </xf>
    <xf numFmtId="0" fontId="13" fillId="2" borderId="0" xfId="1" applyFont="1" applyFill="1" applyAlignment="1">
      <alignment horizontal="center" vertical="center"/>
    </xf>
    <xf numFmtId="164" fontId="12" fillId="2" borderId="1" xfId="1" applyNumberFormat="1" applyFont="1" applyFill="1" applyBorder="1" applyAlignment="1">
      <alignment horizontal="center" vertical="center"/>
    </xf>
    <xf numFmtId="164" fontId="12" fillId="2" borderId="2" xfId="1" applyNumberFormat="1" applyFont="1" applyFill="1" applyBorder="1" applyAlignment="1">
      <alignment horizontal="center" vertical="center"/>
    </xf>
    <xf numFmtId="164" fontId="12" fillId="2" borderId="2" xfId="1" applyNumberFormat="1" applyFont="1" applyFill="1" applyBorder="1" applyAlignment="1">
      <alignment horizontal="left" vertical="center"/>
    </xf>
    <xf numFmtId="164" fontId="12" fillId="2" borderId="3" xfId="1" applyNumberFormat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4" xfId="1" applyFont="1" applyBorder="1" applyAlignment="1">
      <alignment horizontal="left" vertical="center"/>
    </xf>
    <xf numFmtId="0" fontId="12" fillId="0" borderId="3" xfId="1" applyFont="1" applyBorder="1" applyAlignment="1">
      <alignment vertical="center"/>
    </xf>
    <xf numFmtId="0" fontId="12" fillId="0" borderId="4" xfId="1" applyFont="1" applyBorder="1" applyAlignment="1">
      <alignment horizontal="left" vertical="center"/>
    </xf>
    <xf numFmtId="0" fontId="12" fillId="0" borderId="2" xfId="1" applyFont="1" applyBorder="1" applyAlignment="1">
      <alignment horizontal="left" vertical="center"/>
    </xf>
    <xf numFmtId="0" fontId="12" fillId="0" borderId="4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46" fontId="12" fillId="0" borderId="4" xfId="1" applyNumberFormat="1" applyFont="1" applyBorder="1" applyAlignment="1">
      <alignment horizontal="center" vertical="center"/>
    </xf>
    <xf numFmtId="46" fontId="12" fillId="0" borderId="2" xfId="1" applyNumberFormat="1" applyFont="1" applyBorder="1" applyAlignment="1">
      <alignment horizontal="center" vertical="center"/>
    </xf>
    <xf numFmtId="164" fontId="12" fillId="2" borderId="4" xfId="1" applyNumberFormat="1" applyFont="1" applyFill="1" applyBorder="1" applyAlignment="1">
      <alignment horizontal="center" vertical="center"/>
    </xf>
    <xf numFmtId="46" fontId="12" fillId="2" borderId="2" xfId="1" applyNumberFormat="1" applyFont="1" applyFill="1" applyBorder="1" applyAlignment="1">
      <alignment horizontal="center" vertical="center"/>
    </xf>
    <xf numFmtId="0" fontId="12" fillId="2" borderId="4" xfId="1" applyFont="1" applyFill="1" applyBorder="1" applyAlignment="1">
      <alignment horizontal="center" vertical="center"/>
    </xf>
    <xf numFmtId="0" fontId="12" fillId="0" borderId="4" xfId="1" applyFont="1" applyBorder="1" applyAlignment="1">
      <alignment vertical="center"/>
    </xf>
    <xf numFmtId="164" fontId="12" fillId="6" borderId="5" xfId="1" applyNumberFormat="1" applyFont="1" applyFill="1" applyBorder="1" applyAlignment="1">
      <alignment horizontal="center" vertical="center" wrapText="1"/>
    </xf>
    <xf numFmtId="164" fontId="12" fillId="6" borderId="6" xfId="1" applyNumberFormat="1" applyFont="1" applyFill="1" applyBorder="1" applyAlignment="1">
      <alignment horizontal="center" vertical="center" wrapText="1"/>
    </xf>
    <xf numFmtId="164" fontId="12" fillId="7" borderId="6" xfId="1" applyNumberFormat="1" applyFont="1" applyFill="1" applyBorder="1" applyAlignment="1">
      <alignment horizontal="center" vertical="center" wrapText="1"/>
    </xf>
    <xf numFmtId="164" fontId="12" fillId="8" borderId="6" xfId="1" applyNumberFormat="1" applyFont="1" applyFill="1" applyBorder="1" applyAlignment="1">
      <alignment horizontal="center" vertical="center" wrapText="1"/>
    </xf>
    <xf numFmtId="164" fontId="14" fillId="9" borderId="7" xfId="1" applyNumberFormat="1" applyFont="1" applyFill="1" applyBorder="1" applyAlignment="1">
      <alignment horizontal="center"/>
    </xf>
    <xf numFmtId="164" fontId="12" fillId="0" borderId="8" xfId="1" applyNumberFormat="1" applyFont="1" applyBorder="1" applyAlignment="1">
      <alignment horizontal="center" vertical="center"/>
    </xf>
    <xf numFmtId="164" fontId="12" fillId="0" borderId="3" xfId="1" applyNumberFormat="1" applyFont="1" applyBorder="1" applyAlignment="1">
      <alignment horizontal="center" vertical="center"/>
    </xf>
    <xf numFmtId="164" fontId="12" fillId="0" borderId="5" xfId="1" applyNumberFormat="1" applyFont="1" applyBorder="1" applyAlignment="1">
      <alignment horizontal="center" vertical="center"/>
    </xf>
    <xf numFmtId="164" fontId="12" fillId="0" borderId="6" xfId="1" applyNumberFormat="1" applyFont="1" applyBorder="1" applyAlignment="1">
      <alignment horizontal="center" vertical="center"/>
    </xf>
    <xf numFmtId="164" fontId="12" fillId="0" borderId="7" xfId="1" applyNumberFormat="1" applyFont="1" applyBorder="1" applyAlignment="1">
      <alignment horizontal="center" vertical="center"/>
    </xf>
    <xf numFmtId="0" fontId="15" fillId="0" borderId="9" xfId="1" applyFont="1" applyBorder="1" applyAlignment="1">
      <alignment horizontal="center" vertical="center"/>
    </xf>
    <xf numFmtId="0" fontId="8" fillId="0" borderId="10" xfId="1" applyFont="1" applyBorder="1" applyAlignment="1">
      <alignment horizontal="left" vertical="center"/>
    </xf>
    <xf numFmtId="0" fontId="12" fillId="0" borderId="11" xfId="1" applyFont="1" applyBorder="1" applyAlignment="1">
      <alignment vertical="center"/>
    </xf>
    <xf numFmtId="0" fontId="12" fillId="0" borderId="12" xfId="1" applyFont="1" applyBorder="1" applyAlignment="1">
      <alignment horizontal="center" vertical="center"/>
    </xf>
    <xf numFmtId="0" fontId="12" fillId="0" borderId="13" xfId="1" applyFont="1" applyBorder="1" applyAlignment="1">
      <alignment vertical="center"/>
    </xf>
    <xf numFmtId="0" fontId="12" fillId="0" borderId="10" xfId="1" applyFont="1" applyBorder="1" applyAlignment="1">
      <alignment horizontal="left" vertical="center"/>
    </xf>
    <xf numFmtId="0" fontId="12" fillId="0" borderId="11" xfId="1" applyFont="1" applyBorder="1" applyAlignment="1">
      <alignment horizontal="left" vertical="center"/>
    </xf>
    <xf numFmtId="0" fontId="12" fillId="0" borderId="10" xfId="1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/>
    </xf>
    <xf numFmtId="46" fontId="12" fillId="0" borderId="10" xfId="1" applyNumberFormat="1" applyFont="1" applyBorder="1" applyAlignment="1">
      <alignment horizontal="center" vertical="center"/>
    </xf>
    <xf numFmtId="46" fontId="12" fillId="0" borderId="13" xfId="1" applyNumberFormat="1" applyFont="1" applyBorder="1" applyAlignment="1">
      <alignment horizontal="center" vertical="center"/>
    </xf>
    <xf numFmtId="164" fontId="12" fillId="2" borderId="10" xfId="1" applyNumberFormat="1" applyFont="1" applyFill="1" applyBorder="1" applyAlignment="1">
      <alignment horizontal="center" vertical="center"/>
    </xf>
    <xf numFmtId="46" fontId="12" fillId="2" borderId="11" xfId="1" applyNumberFormat="1" applyFont="1" applyFill="1" applyBorder="1" applyAlignment="1">
      <alignment horizontal="center" vertical="center"/>
    </xf>
    <xf numFmtId="0" fontId="12" fillId="2" borderId="10" xfId="1" applyFont="1" applyFill="1" applyBorder="1" applyAlignment="1">
      <alignment horizontal="center" vertical="center"/>
    </xf>
    <xf numFmtId="0" fontId="8" fillId="0" borderId="9" xfId="1" applyFont="1" applyBorder="1" applyAlignment="1">
      <alignment vertical="center"/>
    </xf>
    <xf numFmtId="164" fontId="8" fillId="6" borderId="14" xfId="1" applyNumberFormat="1" applyFont="1" applyFill="1" applyBorder="1" applyAlignment="1">
      <alignment vertical="center" wrapText="1"/>
    </xf>
    <xf numFmtId="164" fontId="8" fillId="6" borderId="15" xfId="1" applyNumberFormat="1" applyFont="1" applyFill="1" applyBorder="1" applyAlignment="1">
      <alignment vertical="center" wrapText="1"/>
    </xf>
    <xf numFmtId="164" fontId="8" fillId="7" borderId="15" xfId="1" applyNumberFormat="1" applyFont="1" applyFill="1" applyBorder="1" applyAlignment="1">
      <alignment vertical="center" wrapText="1"/>
    </xf>
    <xf numFmtId="164" fontId="8" fillId="8" borderId="15" xfId="1" applyNumberFormat="1" applyFont="1" applyFill="1" applyBorder="1" applyAlignment="1">
      <alignment vertical="center" wrapText="1"/>
    </xf>
    <xf numFmtId="164" fontId="8" fillId="9" borderId="16" xfId="1" applyNumberFormat="1" applyFont="1" applyFill="1" applyBorder="1" applyAlignment="1">
      <alignment vertical="center" wrapText="1"/>
    </xf>
    <xf numFmtId="164" fontId="12" fillId="0" borderId="12" xfId="1" applyNumberFormat="1" applyFont="1" applyBorder="1" applyAlignment="1">
      <alignment horizontal="center" vertical="center"/>
    </xf>
    <xf numFmtId="164" fontId="12" fillId="0" borderId="17" xfId="1" applyNumberFormat="1" applyFont="1" applyBorder="1" applyAlignment="1">
      <alignment horizontal="center" vertical="center"/>
    </xf>
    <xf numFmtId="164" fontId="12" fillId="0" borderId="18" xfId="1" applyNumberFormat="1" applyFont="1" applyBorder="1" applyAlignment="1">
      <alignment horizontal="center" vertical="center"/>
    </xf>
    <xf numFmtId="0" fontId="1" fillId="0" borderId="11" xfId="1" applyBorder="1"/>
    <xf numFmtId="0" fontId="8" fillId="0" borderId="19" xfId="1" applyFont="1" applyBorder="1" applyAlignment="1">
      <alignment horizontal="center"/>
    </xf>
    <xf numFmtId="0" fontId="8" fillId="0" borderId="19" xfId="1" applyFont="1" applyBorder="1" applyAlignment="1">
      <alignment horizontal="left"/>
    </xf>
    <xf numFmtId="0" fontId="8" fillId="0" borderId="20" xfId="1" applyFont="1" applyBorder="1"/>
    <xf numFmtId="0" fontId="8" fillId="0" borderId="21" xfId="1" applyFont="1" applyBorder="1" applyAlignment="1">
      <alignment horizontal="center"/>
    </xf>
    <xf numFmtId="0" fontId="8" fillId="0" borderId="20" xfId="1" applyFont="1" applyBorder="1" applyAlignment="1">
      <alignment horizontal="right"/>
    </xf>
    <xf numFmtId="0" fontId="8" fillId="0" borderId="19" xfId="1" applyFont="1" applyBorder="1"/>
    <xf numFmtId="0" fontId="1" fillId="0" borderId="20" xfId="1" applyBorder="1"/>
    <xf numFmtId="0" fontId="8" fillId="2" borderId="19" xfId="1" applyFont="1" applyFill="1" applyBorder="1" applyAlignment="1">
      <alignment horizontal="center"/>
    </xf>
    <xf numFmtId="0" fontId="8" fillId="2" borderId="20" xfId="1" applyFont="1" applyFill="1" applyBorder="1" applyAlignment="1">
      <alignment horizontal="center"/>
    </xf>
    <xf numFmtId="46" fontId="8" fillId="2" borderId="22" xfId="1" applyNumberFormat="1" applyFont="1" applyFill="1" applyBorder="1" applyAlignment="1">
      <alignment horizontal="center" vertical="center" wrapText="1"/>
    </xf>
    <xf numFmtId="46" fontId="8" fillId="0" borderId="23" xfId="1" applyNumberFormat="1" applyFont="1" applyBorder="1" applyAlignment="1">
      <alignment horizontal="center"/>
    </xf>
    <xf numFmtId="164" fontId="1" fillId="2" borderId="10" xfId="1" applyNumberFormat="1" applyFill="1" applyBorder="1"/>
    <xf numFmtId="46" fontId="1" fillId="2" borderId="23" xfId="1" applyNumberFormat="1" applyFill="1" applyBorder="1" applyAlignment="1">
      <alignment horizontal="center"/>
    </xf>
    <xf numFmtId="2" fontId="8" fillId="2" borderId="10" xfId="1" applyNumberFormat="1" applyFont="1" applyFill="1" applyBorder="1" applyAlignment="1">
      <alignment horizontal="center"/>
    </xf>
    <xf numFmtId="0" fontId="9" fillId="3" borderId="19" xfId="1" applyFont="1" applyFill="1" applyBorder="1"/>
    <xf numFmtId="164" fontId="8" fillId="6" borderId="24" xfId="1" applyNumberFormat="1" applyFont="1" applyFill="1" applyBorder="1" applyAlignment="1">
      <alignment horizontal="center"/>
    </xf>
    <xf numFmtId="164" fontId="8" fillId="6" borderId="25" xfId="1" applyNumberFormat="1" applyFont="1" applyFill="1" applyBorder="1" applyAlignment="1">
      <alignment horizontal="center"/>
    </xf>
    <xf numFmtId="164" fontId="8" fillId="7" borderId="25" xfId="1" applyNumberFormat="1" applyFont="1" applyFill="1" applyBorder="1" applyAlignment="1">
      <alignment horizontal="center"/>
    </xf>
    <xf numFmtId="164" fontId="8" fillId="8" borderId="15" xfId="1" applyNumberFormat="1" applyFont="1" applyFill="1" applyBorder="1" applyAlignment="1">
      <alignment horizontal="center"/>
    </xf>
    <xf numFmtId="164" fontId="8" fillId="9" borderId="26" xfId="1" applyNumberFormat="1" applyFont="1" applyFill="1" applyBorder="1" applyAlignment="1">
      <alignment horizontal="center" vertical="center" wrapText="1"/>
    </xf>
    <xf numFmtId="164" fontId="8" fillId="0" borderId="24" xfId="1" applyNumberFormat="1" applyFont="1" applyBorder="1" applyAlignment="1">
      <alignment horizontal="center"/>
    </xf>
    <xf numFmtId="164" fontId="8" fillId="0" borderId="25" xfId="1" applyNumberFormat="1" applyFont="1" applyBorder="1" applyAlignment="1">
      <alignment horizontal="center"/>
    </xf>
    <xf numFmtId="164" fontId="1" fillId="0" borderId="26" xfId="1" applyNumberFormat="1" applyBorder="1" applyAlignment="1">
      <alignment horizontal="center"/>
    </xf>
    <xf numFmtId="164" fontId="1" fillId="0" borderId="24" xfId="1" applyNumberFormat="1" applyBorder="1" applyAlignment="1">
      <alignment horizontal="center"/>
    </xf>
    <xf numFmtId="164" fontId="1" fillId="0" borderId="25" xfId="1" applyNumberFormat="1" applyBorder="1" applyAlignment="1">
      <alignment horizontal="center"/>
    </xf>
    <xf numFmtId="0" fontId="8" fillId="2" borderId="20" xfId="1" applyFont="1" applyFill="1" applyBorder="1" applyAlignment="1">
      <alignment horizontal="left"/>
    </xf>
    <xf numFmtId="0" fontId="8" fillId="0" borderId="20" xfId="1" applyFont="1" applyBorder="1" applyAlignment="1">
      <alignment horizontal="center"/>
    </xf>
    <xf numFmtId="46" fontId="8" fillId="0" borderId="23" xfId="1" applyNumberFormat="1" applyFont="1" applyBorder="1" applyAlignment="1">
      <alignment horizontal="center" vertical="center"/>
    </xf>
    <xf numFmtId="164" fontId="8" fillId="6" borderId="21" xfId="1" applyNumberFormat="1" applyFont="1" applyFill="1" applyBorder="1" applyAlignment="1">
      <alignment horizontal="center"/>
    </xf>
    <xf numFmtId="164" fontId="8" fillId="6" borderId="27" xfId="1" applyNumberFormat="1" applyFont="1" applyFill="1" applyBorder="1" applyAlignment="1">
      <alignment horizontal="center"/>
    </xf>
    <xf numFmtId="164" fontId="8" fillId="6" borderId="27" xfId="1" applyNumberFormat="1" applyFont="1" applyFill="1" applyBorder="1" applyAlignment="1">
      <alignment horizontal="center" wrapText="1"/>
    </xf>
    <xf numFmtId="164" fontId="8" fillId="7" borderId="27" xfId="1" applyNumberFormat="1" applyFont="1" applyFill="1" applyBorder="1" applyAlignment="1">
      <alignment horizontal="center"/>
    </xf>
    <xf numFmtId="164" fontId="8" fillId="8" borderId="28" xfId="1" applyNumberFormat="1" applyFont="1" applyFill="1" applyBorder="1" applyAlignment="1">
      <alignment horizontal="center"/>
    </xf>
    <xf numFmtId="0" fontId="8" fillId="0" borderId="22" xfId="1" applyFont="1" applyBorder="1" applyAlignment="1">
      <alignment horizontal="left"/>
    </xf>
    <xf numFmtId="0" fontId="8" fillId="0" borderId="23" xfId="1" applyFont="1" applyBorder="1"/>
    <xf numFmtId="0" fontId="8" fillId="0" borderId="24" xfId="1" applyFont="1" applyBorder="1" applyAlignment="1">
      <alignment horizontal="center"/>
    </xf>
    <xf numFmtId="0" fontId="8" fillId="0" borderId="23" xfId="1" applyFont="1" applyBorder="1" applyAlignment="1">
      <alignment horizontal="right"/>
    </xf>
    <xf numFmtId="0" fontId="8" fillId="0" borderId="23" xfId="1" applyFont="1" applyBorder="1" applyAlignment="1">
      <alignment horizontal="left"/>
    </xf>
    <xf numFmtId="0" fontId="8" fillId="2" borderId="22" xfId="1" applyFont="1" applyFill="1" applyBorder="1" applyAlignment="1">
      <alignment horizontal="center"/>
    </xf>
    <xf numFmtId="164" fontId="8" fillId="0" borderId="23" xfId="1" applyNumberFormat="1" applyFont="1" applyBorder="1" applyAlignment="1">
      <alignment horizontal="center"/>
    </xf>
    <xf numFmtId="21" fontId="8" fillId="0" borderId="23" xfId="1" applyNumberFormat="1" applyFont="1" applyBorder="1" applyAlignment="1">
      <alignment horizontal="center"/>
    </xf>
    <xf numFmtId="164" fontId="1" fillId="2" borderId="22" xfId="1" applyNumberFormat="1" applyFill="1" applyBorder="1"/>
    <xf numFmtId="2" fontId="8" fillId="2" borderId="22" xfId="1" applyNumberFormat="1" applyFont="1" applyFill="1" applyBorder="1" applyAlignment="1">
      <alignment horizontal="center"/>
    </xf>
    <xf numFmtId="0" fontId="9" fillId="3" borderId="22" xfId="1" applyFont="1" applyFill="1" applyBorder="1"/>
    <xf numFmtId="164" fontId="8" fillId="10" borderId="24" xfId="1" applyNumberFormat="1" applyFont="1" applyFill="1" applyBorder="1" applyAlignment="1">
      <alignment horizontal="center"/>
    </xf>
    <xf numFmtId="164" fontId="8" fillId="10" borderId="25" xfId="1" applyNumberFormat="1" applyFont="1" applyFill="1" applyBorder="1" applyAlignment="1">
      <alignment horizontal="center"/>
    </xf>
    <xf numFmtId="164" fontId="8" fillId="11" borderId="25" xfId="1" applyNumberFormat="1" applyFont="1" applyFill="1" applyBorder="1" applyAlignment="1">
      <alignment horizontal="center"/>
    </xf>
    <xf numFmtId="164" fontId="8" fillId="12" borderId="25" xfId="1" applyNumberFormat="1" applyFont="1" applyFill="1" applyBorder="1" applyAlignment="1">
      <alignment horizontal="center"/>
    </xf>
    <xf numFmtId="164" fontId="8" fillId="13" borderId="25" xfId="1" applyNumberFormat="1" applyFont="1" applyFill="1" applyBorder="1" applyAlignment="1">
      <alignment horizontal="center"/>
    </xf>
    <xf numFmtId="0" fontId="8" fillId="0" borderId="22" xfId="1" applyFont="1" applyBorder="1" applyAlignment="1">
      <alignment horizontal="center"/>
    </xf>
    <xf numFmtId="0" fontId="1" fillId="0" borderId="23" xfId="1" applyBorder="1"/>
    <xf numFmtId="0" fontId="8" fillId="2" borderId="23" xfId="1" applyFont="1" applyFill="1" applyBorder="1" applyAlignment="1">
      <alignment horizontal="left"/>
    </xf>
    <xf numFmtId="0" fontId="17" fillId="3" borderId="22" xfId="1" applyFont="1" applyFill="1" applyBorder="1"/>
    <xf numFmtId="164" fontId="8" fillId="8" borderId="25" xfId="1" applyNumberFormat="1" applyFont="1" applyFill="1" applyBorder="1" applyAlignment="1">
      <alignment horizontal="center"/>
    </xf>
    <xf numFmtId="0" fontId="8" fillId="0" borderId="23" xfId="1" applyFont="1" applyBorder="1" applyAlignment="1">
      <alignment horizontal="center"/>
    </xf>
    <xf numFmtId="0" fontId="18" fillId="0" borderId="22" xfId="1" applyFont="1" applyBorder="1"/>
    <xf numFmtId="164" fontId="8" fillId="6" borderId="24" xfId="1" applyNumberFormat="1" applyFont="1" applyFill="1" applyBorder="1" applyAlignment="1">
      <alignment horizontal="center" wrapText="1"/>
    </xf>
    <xf numFmtId="164" fontId="8" fillId="6" borderId="25" xfId="1" applyNumberFormat="1" applyFont="1" applyFill="1" applyBorder="1" applyAlignment="1">
      <alignment horizontal="center" wrapText="1"/>
    </xf>
    <xf numFmtId="164" fontId="8" fillId="14" borderId="25" xfId="1" applyNumberFormat="1" applyFont="1" applyFill="1" applyBorder="1" applyAlignment="1">
      <alignment horizontal="center"/>
    </xf>
    <xf numFmtId="164" fontId="8" fillId="15" borderId="25" xfId="1" applyNumberFormat="1" applyFont="1" applyFill="1" applyBorder="1" applyAlignment="1">
      <alignment horizontal="center"/>
    </xf>
    <xf numFmtId="0" fontId="8" fillId="0" borderId="10" xfId="1" applyFont="1" applyBorder="1" applyAlignment="1">
      <alignment horizontal="left"/>
    </xf>
    <xf numFmtId="0" fontId="8" fillId="0" borderId="11" xfId="1" applyFont="1" applyBorder="1"/>
    <xf numFmtId="0" fontId="8" fillId="0" borderId="14" xfId="1" applyFont="1" applyBorder="1" applyAlignment="1">
      <alignment horizontal="center"/>
    </xf>
    <xf numFmtId="0" fontId="8" fillId="0" borderId="11" xfId="1" applyFont="1" applyBorder="1" applyAlignment="1">
      <alignment horizontal="right"/>
    </xf>
    <xf numFmtId="0" fontId="8" fillId="2" borderId="11" xfId="1" applyFont="1" applyFill="1" applyBorder="1" applyAlignment="1">
      <alignment horizontal="left"/>
    </xf>
    <xf numFmtId="0" fontId="8" fillId="2" borderId="10" xfId="1" applyFont="1" applyFill="1" applyBorder="1" applyAlignment="1">
      <alignment horizontal="center"/>
    </xf>
    <xf numFmtId="0" fontId="8" fillId="2" borderId="11" xfId="1" applyFont="1" applyFill="1" applyBorder="1" applyAlignment="1">
      <alignment horizontal="center"/>
    </xf>
    <xf numFmtId="0" fontId="9" fillId="3" borderId="10" xfId="1" applyFont="1" applyFill="1" applyBorder="1"/>
    <xf numFmtId="164" fontId="8" fillId="16" borderId="25" xfId="1" applyNumberFormat="1" applyFont="1" applyFill="1" applyBorder="1" applyAlignment="1">
      <alignment horizontal="center"/>
    </xf>
    <xf numFmtId="164" fontId="8" fillId="12" borderId="15" xfId="1" applyNumberFormat="1" applyFont="1" applyFill="1" applyBorder="1" applyAlignment="1">
      <alignment horizontal="center"/>
    </xf>
    <xf numFmtId="164" fontId="8" fillId="13" borderId="15" xfId="1" applyNumberFormat="1" applyFont="1" applyFill="1" applyBorder="1" applyAlignment="1">
      <alignment horizontal="center"/>
    </xf>
    <xf numFmtId="164" fontId="8" fillId="7" borderId="15" xfId="1" applyNumberFormat="1" applyFont="1" applyFill="1" applyBorder="1" applyAlignment="1">
      <alignment horizontal="center"/>
    </xf>
    <xf numFmtId="164" fontId="8" fillId="17" borderId="24" xfId="1" applyNumberFormat="1" applyFont="1" applyFill="1" applyBorder="1" applyAlignment="1">
      <alignment horizontal="center"/>
    </xf>
    <xf numFmtId="164" fontId="8" fillId="17" borderId="25" xfId="1" applyNumberFormat="1" applyFont="1" applyFill="1" applyBorder="1" applyAlignment="1">
      <alignment horizontal="center"/>
    </xf>
    <xf numFmtId="164" fontId="8" fillId="18" borderId="25" xfId="1" applyNumberFormat="1" applyFont="1" applyFill="1" applyBorder="1" applyAlignment="1">
      <alignment horizontal="center"/>
    </xf>
    <xf numFmtId="0" fontId="8" fillId="0" borderId="22" xfId="1" applyFont="1" applyBorder="1"/>
    <xf numFmtId="0" fontId="8" fillId="0" borderId="23" xfId="1" applyFont="1" applyBorder="1" applyAlignment="1">
      <alignment wrapText="1"/>
    </xf>
    <xf numFmtId="0" fontId="8" fillId="0" borderId="24" xfId="1" applyFont="1" applyBorder="1" applyAlignment="1">
      <alignment horizontal="center" wrapText="1"/>
    </xf>
    <xf numFmtId="0" fontId="8" fillId="0" borderId="22" xfId="1" applyFont="1" applyBorder="1" applyAlignment="1">
      <alignment horizontal="left" wrapText="1"/>
    </xf>
    <xf numFmtId="0" fontId="9" fillId="3" borderId="22" xfId="1" applyFont="1" applyFill="1" applyBorder="1" applyAlignment="1">
      <alignment horizontal="right"/>
    </xf>
    <xf numFmtId="164" fontId="8" fillId="19" borderId="24" xfId="1" applyNumberFormat="1" applyFont="1" applyFill="1" applyBorder="1" applyAlignment="1">
      <alignment horizontal="center"/>
    </xf>
    <xf numFmtId="164" fontId="8" fillId="19" borderId="25" xfId="1" applyNumberFormat="1" applyFont="1" applyFill="1" applyBorder="1" applyAlignment="1">
      <alignment horizontal="center"/>
    </xf>
    <xf numFmtId="164" fontId="8" fillId="20" borderId="25" xfId="1" applyNumberFormat="1" applyFont="1" applyFill="1" applyBorder="1" applyAlignment="1">
      <alignment horizontal="center"/>
    </xf>
    <xf numFmtId="164" fontId="8" fillId="21" borderId="25" xfId="1" applyNumberFormat="1" applyFont="1" applyFill="1" applyBorder="1" applyAlignment="1">
      <alignment horizontal="center"/>
    </xf>
    <xf numFmtId="0" fontId="8" fillId="0" borderId="11" xfId="1" applyFont="1" applyBorder="1" applyAlignment="1">
      <alignment vertical="center"/>
    </xf>
    <xf numFmtId="0" fontId="8" fillId="0" borderId="14" xfId="1" applyFont="1" applyBorder="1" applyAlignment="1">
      <alignment horizontal="center" vertical="center"/>
    </xf>
    <xf numFmtId="0" fontId="8" fillId="0" borderId="11" xfId="1" applyFont="1" applyBorder="1" applyAlignment="1">
      <alignment horizontal="left" vertical="center"/>
    </xf>
    <xf numFmtId="0" fontId="8" fillId="0" borderId="10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164" fontId="8" fillId="2" borderId="22" xfId="1" applyNumberFormat="1" applyFont="1" applyFill="1" applyBorder="1" applyAlignment="1">
      <alignment horizontal="right" vertical="center"/>
    </xf>
    <xf numFmtId="46" fontId="8" fillId="2" borderId="23" xfId="1" applyNumberFormat="1" applyFont="1" applyFill="1" applyBorder="1" applyAlignment="1">
      <alignment horizontal="center" vertical="center"/>
    </xf>
    <xf numFmtId="0" fontId="8" fillId="0" borderId="10" xfId="1" applyFont="1" applyBorder="1" applyAlignment="1">
      <alignment vertical="center"/>
    </xf>
    <xf numFmtId="164" fontId="8" fillId="6" borderId="24" xfId="1" applyNumberFormat="1" applyFont="1" applyFill="1" applyBorder="1" applyAlignment="1">
      <alignment horizontal="center" vertical="center" wrapText="1"/>
    </xf>
    <xf numFmtId="164" fontId="8" fillId="6" borderId="25" xfId="1" applyNumberFormat="1" applyFont="1" applyFill="1" applyBorder="1" applyAlignment="1">
      <alignment horizontal="center" vertical="center" wrapText="1"/>
    </xf>
    <xf numFmtId="164" fontId="8" fillId="7" borderId="25" xfId="1" applyNumberFormat="1" applyFont="1" applyFill="1" applyBorder="1" applyAlignment="1">
      <alignment horizontal="center" vertical="center" wrapText="1"/>
    </xf>
    <xf numFmtId="164" fontId="8" fillId="8" borderId="25" xfId="1" applyNumberFormat="1" applyFont="1" applyFill="1" applyBorder="1" applyAlignment="1">
      <alignment horizontal="center" vertical="center" wrapText="1"/>
    </xf>
    <xf numFmtId="0" fontId="8" fillId="2" borderId="23" xfId="1" applyFont="1" applyFill="1" applyBorder="1" applyAlignment="1">
      <alignment horizontal="center"/>
    </xf>
    <xf numFmtId="1" fontId="9" fillId="5" borderId="22" xfId="1" applyNumberFormat="1" applyFont="1" applyFill="1" applyBorder="1" applyAlignment="1">
      <alignment horizontal="right" vertical="center" wrapText="1"/>
    </xf>
    <xf numFmtId="164" fontId="8" fillId="11" borderId="24" xfId="1" applyNumberFormat="1" applyFont="1" applyFill="1" applyBorder="1" applyAlignment="1">
      <alignment horizontal="center"/>
    </xf>
    <xf numFmtId="164" fontId="8" fillId="14" borderId="15" xfId="1" applyNumberFormat="1" applyFont="1" applyFill="1" applyBorder="1" applyAlignment="1">
      <alignment horizontal="center"/>
    </xf>
    <xf numFmtId="164" fontId="8" fillId="15" borderId="15" xfId="1" applyNumberFormat="1" applyFont="1" applyFill="1" applyBorder="1" applyAlignment="1">
      <alignment horizontal="center"/>
    </xf>
    <xf numFmtId="164" fontId="8" fillId="21" borderId="26" xfId="1" applyNumberFormat="1" applyFont="1" applyFill="1" applyBorder="1" applyAlignment="1">
      <alignment horizontal="center"/>
    </xf>
    <xf numFmtId="164" fontId="8" fillId="21" borderId="24" xfId="1" applyNumberFormat="1" applyFont="1" applyFill="1" applyBorder="1" applyAlignment="1">
      <alignment horizontal="center"/>
    </xf>
    <xf numFmtId="164" fontId="8" fillId="9" borderId="25" xfId="1" applyNumberFormat="1" applyFont="1" applyFill="1" applyBorder="1" applyAlignment="1">
      <alignment horizontal="center" vertical="center" wrapText="1"/>
    </xf>
    <xf numFmtId="164" fontId="8" fillId="0" borderId="26" xfId="1" applyNumberFormat="1" applyFont="1" applyBorder="1" applyAlignment="1">
      <alignment horizontal="center"/>
    </xf>
    <xf numFmtId="0" fontId="1" fillId="0" borderId="0" xfId="1" applyAlignment="1">
      <alignment horizontal="right"/>
    </xf>
    <xf numFmtId="164" fontId="12" fillId="2" borderId="1" xfId="1" applyNumberFormat="1" applyFont="1" applyFill="1" applyBorder="1" applyAlignment="1">
      <alignment horizontal="center" vertical="center"/>
    </xf>
    <xf numFmtId="0" fontId="8" fillId="0" borderId="2" xfId="1" applyFont="1" applyBorder="1"/>
    <xf numFmtId="0" fontId="8" fillId="0" borderId="3" xfId="1" applyFont="1" applyBorder="1"/>
    <xf numFmtId="0" fontId="12" fillId="0" borderId="2" xfId="1" applyFont="1" applyBorder="1" applyAlignment="1">
      <alignment horizontal="center" vertical="center"/>
    </xf>
  </cellXfs>
  <cellStyles count="3">
    <cellStyle name="Hyperkobling 2" xfId="2" xr:uid="{0CAC64A9-A1E4-4914-99B5-D338857173F4}"/>
    <cellStyle name="Normal" xfId="0" builtinId="0"/>
    <cellStyle name="Normal 2" xfId="1" xr:uid="{41172D33-FBC6-4240-8064-EA7E57E2722C}"/>
  </cellStyles>
  <dxfs count="13"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2" name="Autofigur 5">
          <a:extLst>
            <a:ext uri="{FF2B5EF4-FFF2-40B4-BE49-F238E27FC236}">
              <a16:creationId xmlns:a16="http://schemas.microsoft.com/office/drawing/2014/main" id="{17970146-E370-4156-B6A5-1B72AFBDEDE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3640" cy="1549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3" name="Autofigur 5">
          <a:extLst>
            <a:ext uri="{FF2B5EF4-FFF2-40B4-BE49-F238E27FC236}">
              <a16:creationId xmlns:a16="http://schemas.microsoft.com/office/drawing/2014/main" id="{9CAD56EB-A63B-46A4-9FAF-648DD6B6EED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3640" cy="1549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4" name="Autofigur 5">
          <a:extLst>
            <a:ext uri="{FF2B5EF4-FFF2-40B4-BE49-F238E27FC236}">
              <a16:creationId xmlns:a16="http://schemas.microsoft.com/office/drawing/2014/main" id="{0FC09630-59F2-4C1B-BF7E-4DF7DAD44FE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3640" cy="1549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5" name="Autofigur 5">
          <a:extLst>
            <a:ext uri="{FF2B5EF4-FFF2-40B4-BE49-F238E27FC236}">
              <a16:creationId xmlns:a16="http://schemas.microsoft.com/office/drawing/2014/main" id="{33EBA708-35FE-49F7-A2D5-B4F7172CF7C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3640" cy="1549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4203F368-209B-441E-9423-CC7137119BB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3640" cy="1549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7" name="AutoShape 5">
          <a:extLst>
            <a:ext uri="{FF2B5EF4-FFF2-40B4-BE49-F238E27FC236}">
              <a16:creationId xmlns:a16="http://schemas.microsoft.com/office/drawing/2014/main" id="{7C3BBC11-F2F2-43AC-AB04-CF84D6177D4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3640" cy="1549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8" name="AutoShape 5">
          <a:extLst>
            <a:ext uri="{FF2B5EF4-FFF2-40B4-BE49-F238E27FC236}">
              <a16:creationId xmlns:a16="http://schemas.microsoft.com/office/drawing/2014/main" id="{A966A1B0-C74B-42B3-B23A-AAFB909D65E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3640" cy="1549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9" name="AutoShape 5">
          <a:extLst>
            <a:ext uri="{FF2B5EF4-FFF2-40B4-BE49-F238E27FC236}">
              <a16:creationId xmlns:a16="http://schemas.microsoft.com/office/drawing/2014/main" id="{533D9940-F3BC-4386-8C42-87C8ADB57EE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3640" cy="1549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10" name="AutoShape 5">
          <a:extLst>
            <a:ext uri="{FF2B5EF4-FFF2-40B4-BE49-F238E27FC236}">
              <a16:creationId xmlns:a16="http://schemas.microsoft.com/office/drawing/2014/main" id="{FD395957-1401-4E1A-AB5F-F3E968EE3F6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3640" cy="1549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11" name="AutoShape 5">
          <a:extLst>
            <a:ext uri="{FF2B5EF4-FFF2-40B4-BE49-F238E27FC236}">
              <a16:creationId xmlns:a16="http://schemas.microsoft.com/office/drawing/2014/main" id="{C8DDCB8A-BE13-4CE9-B415-1FDE79E7C07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3640" cy="1549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12" name="AutoShape 5">
          <a:extLst>
            <a:ext uri="{FF2B5EF4-FFF2-40B4-BE49-F238E27FC236}">
              <a16:creationId xmlns:a16="http://schemas.microsoft.com/office/drawing/2014/main" id="{5EE69B9E-BE1B-45E4-91CD-837B66D0955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3640" cy="1549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13" name="AutoShape 5">
          <a:extLst>
            <a:ext uri="{FF2B5EF4-FFF2-40B4-BE49-F238E27FC236}">
              <a16:creationId xmlns:a16="http://schemas.microsoft.com/office/drawing/2014/main" id="{52E6984F-7C9E-4F20-A541-DF9E45C0DA8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3640" cy="1549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14" name="AutoShape 5">
          <a:extLst>
            <a:ext uri="{FF2B5EF4-FFF2-40B4-BE49-F238E27FC236}">
              <a16:creationId xmlns:a16="http://schemas.microsoft.com/office/drawing/2014/main" id="{33119D16-2D2C-48E7-B92A-1AFB1B814E2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3640" cy="1549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15" name="AutoShape 5">
          <a:extLst>
            <a:ext uri="{FF2B5EF4-FFF2-40B4-BE49-F238E27FC236}">
              <a16:creationId xmlns:a16="http://schemas.microsoft.com/office/drawing/2014/main" id="{332B4BF2-35ED-41A7-AFFA-9F6D86D7778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3640" cy="1549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16" name="AutoShape 5">
          <a:extLst>
            <a:ext uri="{FF2B5EF4-FFF2-40B4-BE49-F238E27FC236}">
              <a16:creationId xmlns:a16="http://schemas.microsoft.com/office/drawing/2014/main" id="{DF843589-FA31-488F-A695-02E90DAB2DA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3640" cy="1549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17" name="AutoShape 5">
          <a:extLst>
            <a:ext uri="{FF2B5EF4-FFF2-40B4-BE49-F238E27FC236}">
              <a16:creationId xmlns:a16="http://schemas.microsoft.com/office/drawing/2014/main" id="{AE7FB69E-5BD7-4242-838B-E46F0D93E29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3640" cy="1549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18" name="AutoShape 5">
          <a:extLst>
            <a:ext uri="{FF2B5EF4-FFF2-40B4-BE49-F238E27FC236}">
              <a16:creationId xmlns:a16="http://schemas.microsoft.com/office/drawing/2014/main" id="{496254AB-1A26-44BE-BA79-0A41AFEEBD9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3640" cy="1549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19" name="AutoShape 5">
          <a:extLst>
            <a:ext uri="{FF2B5EF4-FFF2-40B4-BE49-F238E27FC236}">
              <a16:creationId xmlns:a16="http://schemas.microsoft.com/office/drawing/2014/main" id="{AC907054-9ED4-4507-AF12-A067837BA10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3640" cy="1549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20" name="AutoShape 5">
          <a:extLst>
            <a:ext uri="{FF2B5EF4-FFF2-40B4-BE49-F238E27FC236}">
              <a16:creationId xmlns:a16="http://schemas.microsoft.com/office/drawing/2014/main" id="{248CE502-552B-4EFC-BEC6-4C2D16F2BF7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3640" cy="1549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21" name="AutoShape 5">
          <a:extLst>
            <a:ext uri="{FF2B5EF4-FFF2-40B4-BE49-F238E27FC236}">
              <a16:creationId xmlns:a16="http://schemas.microsoft.com/office/drawing/2014/main" id="{439057B5-9103-4766-8BDE-0EBF17065B0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3640" cy="1549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22" name="AutoShape 5">
          <a:extLst>
            <a:ext uri="{FF2B5EF4-FFF2-40B4-BE49-F238E27FC236}">
              <a16:creationId xmlns:a16="http://schemas.microsoft.com/office/drawing/2014/main" id="{4BB6D191-3375-4A54-AD97-7359EBDA1CE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3640" cy="1549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23" name="AutoShape 5">
          <a:extLst>
            <a:ext uri="{FF2B5EF4-FFF2-40B4-BE49-F238E27FC236}">
              <a16:creationId xmlns:a16="http://schemas.microsoft.com/office/drawing/2014/main" id="{810E6495-BD94-426F-A2D4-69FE2386469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3640" cy="1549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24" name="AutoShape 5">
          <a:extLst>
            <a:ext uri="{FF2B5EF4-FFF2-40B4-BE49-F238E27FC236}">
              <a16:creationId xmlns:a16="http://schemas.microsoft.com/office/drawing/2014/main" id="{4CCBF751-4658-4F71-9B16-C14B80EEB46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3640" cy="1549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25" name="AutoShape 5">
          <a:extLst>
            <a:ext uri="{FF2B5EF4-FFF2-40B4-BE49-F238E27FC236}">
              <a16:creationId xmlns:a16="http://schemas.microsoft.com/office/drawing/2014/main" id="{F2474580-BBAF-45A3-B0FB-49AE2F2A540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3640" cy="1549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26" name="AutoShape 5">
          <a:extLst>
            <a:ext uri="{FF2B5EF4-FFF2-40B4-BE49-F238E27FC236}">
              <a16:creationId xmlns:a16="http://schemas.microsoft.com/office/drawing/2014/main" id="{67CDE760-CFBF-4CE1-88D3-D046170AFDB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3640" cy="1549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27" name="AutoShape 5">
          <a:extLst>
            <a:ext uri="{FF2B5EF4-FFF2-40B4-BE49-F238E27FC236}">
              <a16:creationId xmlns:a16="http://schemas.microsoft.com/office/drawing/2014/main" id="{A9A14061-A447-4CB1-B97C-BC5C7A040CA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3640" cy="1549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28" name="AutoShape 5">
          <a:extLst>
            <a:ext uri="{FF2B5EF4-FFF2-40B4-BE49-F238E27FC236}">
              <a16:creationId xmlns:a16="http://schemas.microsoft.com/office/drawing/2014/main" id="{1CE688F2-3393-441F-9BEA-DB163FC775B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3640" cy="1549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29" name="AutoShape 5">
          <a:extLst>
            <a:ext uri="{FF2B5EF4-FFF2-40B4-BE49-F238E27FC236}">
              <a16:creationId xmlns:a16="http://schemas.microsoft.com/office/drawing/2014/main" id="{E5186B13-43B6-479C-9B00-2A67F738B67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3640" cy="1549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30" name="AutoShape 5">
          <a:extLst>
            <a:ext uri="{FF2B5EF4-FFF2-40B4-BE49-F238E27FC236}">
              <a16:creationId xmlns:a16="http://schemas.microsoft.com/office/drawing/2014/main" id="{B3AA3BE5-F96F-47D7-AC4C-DFCD2B7CAA3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3640" cy="1549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31" name="AutoShape 5">
          <a:extLst>
            <a:ext uri="{FF2B5EF4-FFF2-40B4-BE49-F238E27FC236}">
              <a16:creationId xmlns:a16="http://schemas.microsoft.com/office/drawing/2014/main" id="{12B0201A-DDF9-45EB-95F6-E583D768236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3640" cy="1549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32" name="AutoShape 5">
          <a:extLst>
            <a:ext uri="{FF2B5EF4-FFF2-40B4-BE49-F238E27FC236}">
              <a16:creationId xmlns:a16="http://schemas.microsoft.com/office/drawing/2014/main" id="{5DE9023F-76A6-4EAE-9A59-F52C4FFCC32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3640" cy="1549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33" name="AutoShape 5">
          <a:extLst>
            <a:ext uri="{FF2B5EF4-FFF2-40B4-BE49-F238E27FC236}">
              <a16:creationId xmlns:a16="http://schemas.microsoft.com/office/drawing/2014/main" id="{78217FA5-F040-41E5-9861-2AAF28A07C0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3640" cy="1549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34" name="AutoShape 5">
          <a:extLst>
            <a:ext uri="{FF2B5EF4-FFF2-40B4-BE49-F238E27FC236}">
              <a16:creationId xmlns:a16="http://schemas.microsoft.com/office/drawing/2014/main" id="{DB3C60CE-09EE-415D-B187-62FC1DB2C7D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3640" cy="1549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35" name="AutoShape 5">
          <a:extLst>
            <a:ext uri="{FF2B5EF4-FFF2-40B4-BE49-F238E27FC236}">
              <a16:creationId xmlns:a16="http://schemas.microsoft.com/office/drawing/2014/main" id="{4E298E14-4AF9-42C5-B9EF-2A45C82A9AC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3640" cy="1549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36" name="AutoShape 5">
          <a:extLst>
            <a:ext uri="{FF2B5EF4-FFF2-40B4-BE49-F238E27FC236}">
              <a16:creationId xmlns:a16="http://schemas.microsoft.com/office/drawing/2014/main" id="{212FF543-59C7-4AD9-B7F8-74B5A556B8A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3640" cy="1549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37" name="AutoShape 5">
          <a:extLst>
            <a:ext uri="{FF2B5EF4-FFF2-40B4-BE49-F238E27FC236}">
              <a16:creationId xmlns:a16="http://schemas.microsoft.com/office/drawing/2014/main" id="{F455B983-A60D-4655-B7B4-5A84E8FE435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3640" cy="1549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38" name="AutoShape 5">
          <a:extLst>
            <a:ext uri="{FF2B5EF4-FFF2-40B4-BE49-F238E27FC236}">
              <a16:creationId xmlns:a16="http://schemas.microsoft.com/office/drawing/2014/main" id="{B3AE7B13-7061-40A0-92D9-7FE3920FC48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3640" cy="1549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39" name="AutoShape 5">
          <a:extLst>
            <a:ext uri="{FF2B5EF4-FFF2-40B4-BE49-F238E27FC236}">
              <a16:creationId xmlns:a16="http://schemas.microsoft.com/office/drawing/2014/main" id="{612EF659-08C7-4DD8-8528-89A9494AF15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3640" cy="1549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40" name="AutoShape 5">
          <a:extLst>
            <a:ext uri="{FF2B5EF4-FFF2-40B4-BE49-F238E27FC236}">
              <a16:creationId xmlns:a16="http://schemas.microsoft.com/office/drawing/2014/main" id="{1AF354DB-F0A4-4542-A852-E935FAF5CAA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3640" cy="1549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41" name="AutoShape 5">
          <a:extLst>
            <a:ext uri="{FF2B5EF4-FFF2-40B4-BE49-F238E27FC236}">
              <a16:creationId xmlns:a16="http://schemas.microsoft.com/office/drawing/2014/main" id="{46B2D98E-F206-41CC-8B13-94F4344E53A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3640" cy="1549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42" name="AutoShape 5">
          <a:extLst>
            <a:ext uri="{FF2B5EF4-FFF2-40B4-BE49-F238E27FC236}">
              <a16:creationId xmlns:a16="http://schemas.microsoft.com/office/drawing/2014/main" id="{47120010-96B9-4A88-BA5D-E6625C3E665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3640" cy="1549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43" name="AutoShape 5">
          <a:extLst>
            <a:ext uri="{FF2B5EF4-FFF2-40B4-BE49-F238E27FC236}">
              <a16:creationId xmlns:a16="http://schemas.microsoft.com/office/drawing/2014/main" id="{E54856C0-E0F5-449F-8172-67CC5DDB603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3640" cy="1549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44" name="AutoShape 5">
          <a:extLst>
            <a:ext uri="{FF2B5EF4-FFF2-40B4-BE49-F238E27FC236}">
              <a16:creationId xmlns:a16="http://schemas.microsoft.com/office/drawing/2014/main" id="{9E784B46-FE89-4C5A-8313-DA9D2758F66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3640" cy="1549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45" name="AutoShape 5">
          <a:extLst>
            <a:ext uri="{FF2B5EF4-FFF2-40B4-BE49-F238E27FC236}">
              <a16:creationId xmlns:a16="http://schemas.microsoft.com/office/drawing/2014/main" id="{8BF53DD5-ECC5-4C21-9815-C30715531D9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3640" cy="1549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46" name="AutoShape 5">
          <a:extLst>
            <a:ext uri="{FF2B5EF4-FFF2-40B4-BE49-F238E27FC236}">
              <a16:creationId xmlns:a16="http://schemas.microsoft.com/office/drawing/2014/main" id="{CBF7C576-6710-4D54-82B6-A317EF7E905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3640" cy="1549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47" name="AutoShape 5">
          <a:extLst>
            <a:ext uri="{FF2B5EF4-FFF2-40B4-BE49-F238E27FC236}">
              <a16:creationId xmlns:a16="http://schemas.microsoft.com/office/drawing/2014/main" id="{148FD80B-65AE-4618-8ED7-94C5D8992DC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3640" cy="1549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48" name="AutoShape 5">
          <a:extLst>
            <a:ext uri="{FF2B5EF4-FFF2-40B4-BE49-F238E27FC236}">
              <a16:creationId xmlns:a16="http://schemas.microsoft.com/office/drawing/2014/main" id="{F8F4A030-63AA-4D8C-A9D5-E0E09BD3BC9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3640" cy="1549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49" name="AutoShape 5">
          <a:extLst>
            <a:ext uri="{FF2B5EF4-FFF2-40B4-BE49-F238E27FC236}">
              <a16:creationId xmlns:a16="http://schemas.microsoft.com/office/drawing/2014/main" id="{B4893DCA-8B81-4579-BCA0-8BA943B69FC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3640" cy="1549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50" name="AutoShape 5">
          <a:extLst>
            <a:ext uri="{FF2B5EF4-FFF2-40B4-BE49-F238E27FC236}">
              <a16:creationId xmlns:a16="http://schemas.microsoft.com/office/drawing/2014/main" id="{67D150F8-D593-490E-A802-C1FC742D8F3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3640" cy="1549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51" name="AutoShape 5">
          <a:extLst>
            <a:ext uri="{FF2B5EF4-FFF2-40B4-BE49-F238E27FC236}">
              <a16:creationId xmlns:a16="http://schemas.microsoft.com/office/drawing/2014/main" id="{845E9FCB-70C0-449F-BCD8-CE3B71EB5C8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3640" cy="1549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52" name="AutoShape 5">
          <a:extLst>
            <a:ext uri="{FF2B5EF4-FFF2-40B4-BE49-F238E27FC236}">
              <a16:creationId xmlns:a16="http://schemas.microsoft.com/office/drawing/2014/main" id="{7DD1DA32-7821-4E5D-8D9F-F6E07F05E64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3640" cy="1549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53" name="AutoShape 5">
          <a:extLst>
            <a:ext uri="{FF2B5EF4-FFF2-40B4-BE49-F238E27FC236}">
              <a16:creationId xmlns:a16="http://schemas.microsoft.com/office/drawing/2014/main" id="{CF4BB5D6-0E57-4C4D-966A-76F6F648527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3640" cy="1549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54" name="AutoShape 5">
          <a:extLst>
            <a:ext uri="{FF2B5EF4-FFF2-40B4-BE49-F238E27FC236}">
              <a16:creationId xmlns:a16="http://schemas.microsoft.com/office/drawing/2014/main" id="{44966525-A40D-43AF-945D-808BAF4CCA0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3640" cy="1549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55" name="AutoShape 5">
          <a:extLst>
            <a:ext uri="{FF2B5EF4-FFF2-40B4-BE49-F238E27FC236}">
              <a16:creationId xmlns:a16="http://schemas.microsoft.com/office/drawing/2014/main" id="{897C667B-5EC5-4137-8832-4C8B7BF1E9B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3640" cy="1549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56" name="AutoShape 5">
          <a:extLst>
            <a:ext uri="{FF2B5EF4-FFF2-40B4-BE49-F238E27FC236}">
              <a16:creationId xmlns:a16="http://schemas.microsoft.com/office/drawing/2014/main" id="{FF16AE4C-086A-4693-BD30-688CDCD3516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3640" cy="1549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57" name="AutoShape 5">
          <a:extLst>
            <a:ext uri="{FF2B5EF4-FFF2-40B4-BE49-F238E27FC236}">
              <a16:creationId xmlns:a16="http://schemas.microsoft.com/office/drawing/2014/main" id="{36A24CBF-8B7D-48EA-AB61-DDFD81E8D29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3640" cy="1549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58" name="AutoShape 5">
          <a:extLst>
            <a:ext uri="{FF2B5EF4-FFF2-40B4-BE49-F238E27FC236}">
              <a16:creationId xmlns:a16="http://schemas.microsoft.com/office/drawing/2014/main" id="{D440012F-1321-4EB4-8964-1AB2451EA6E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3640" cy="1549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59" name="AutoShape 5">
          <a:extLst>
            <a:ext uri="{FF2B5EF4-FFF2-40B4-BE49-F238E27FC236}">
              <a16:creationId xmlns:a16="http://schemas.microsoft.com/office/drawing/2014/main" id="{70B6718A-0EF6-40BA-B824-F029F09A6C4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3640" cy="1549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60" name="AutoShape 5">
          <a:extLst>
            <a:ext uri="{FF2B5EF4-FFF2-40B4-BE49-F238E27FC236}">
              <a16:creationId xmlns:a16="http://schemas.microsoft.com/office/drawing/2014/main" id="{94F16A88-9E46-457A-9620-1E88E6D7526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3640" cy="1549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61" name="AutoShape 5">
          <a:extLst>
            <a:ext uri="{FF2B5EF4-FFF2-40B4-BE49-F238E27FC236}">
              <a16:creationId xmlns:a16="http://schemas.microsoft.com/office/drawing/2014/main" id="{8C99614B-8F53-4FA7-A5DE-6A7E8E9E19F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3640" cy="1549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62" name="AutoShape 5">
          <a:extLst>
            <a:ext uri="{FF2B5EF4-FFF2-40B4-BE49-F238E27FC236}">
              <a16:creationId xmlns:a16="http://schemas.microsoft.com/office/drawing/2014/main" id="{8D6DD8DF-B8E2-480C-A7E8-F529F807DCD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3640" cy="1549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63" name="AutoShape 5">
          <a:extLst>
            <a:ext uri="{FF2B5EF4-FFF2-40B4-BE49-F238E27FC236}">
              <a16:creationId xmlns:a16="http://schemas.microsoft.com/office/drawing/2014/main" id="{7E1E75E4-7CB9-4694-9DA3-9078060D7A7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3640" cy="1549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64" name="AutoShape 5">
          <a:extLst>
            <a:ext uri="{FF2B5EF4-FFF2-40B4-BE49-F238E27FC236}">
              <a16:creationId xmlns:a16="http://schemas.microsoft.com/office/drawing/2014/main" id="{742FA24A-0900-481C-AC43-2D04D377A2A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3640" cy="1549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65" name="AutoShape 5">
          <a:extLst>
            <a:ext uri="{FF2B5EF4-FFF2-40B4-BE49-F238E27FC236}">
              <a16:creationId xmlns:a16="http://schemas.microsoft.com/office/drawing/2014/main" id="{58CC2F79-5227-470A-ACCB-059682A7E41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3640" cy="1549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66" name="AutoShape 5">
          <a:extLst>
            <a:ext uri="{FF2B5EF4-FFF2-40B4-BE49-F238E27FC236}">
              <a16:creationId xmlns:a16="http://schemas.microsoft.com/office/drawing/2014/main" id="{51410CED-FAB4-4C61-A9C3-97A17DCEAF0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3640" cy="1549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67" name="AutoShape 5">
          <a:extLst>
            <a:ext uri="{FF2B5EF4-FFF2-40B4-BE49-F238E27FC236}">
              <a16:creationId xmlns:a16="http://schemas.microsoft.com/office/drawing/2014/main" id="{C06FFE5B-61D4-44FF-AD11-999575C24A6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3640" cy="1549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68" name="AutoShape 5">
          <a:extLst>
            <a:ext uri="{FF2B5EF4-FFF2-40B4-BE49-F238E27FC236}">
              <a16:creationId xmlns:a16="http://schemas.microsoft.com/office/drawing/2014/main" id="{12310FE7-C5AF-493D-9D63-B31EA9D9A90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3640" cy="1549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69" name="AutoShape 5">
          <a:extLst>
            <a:ext uri="{FF2B5EF4-FFF2-40B4-BE49-F238E27FC236}">
              <a16:creationId xmlns:a16="http://schemas.microsoft.com/office/drawing/2014/main" id="{79D4998F-66CE-4732-9054-99ED2326408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3640" cy="1549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70" name="AutoShape 5">
          <a:extLst>
            <a:ext uri="{FF2B5EF4-FFF2-40B4-BE49-F238E27FC236}">
              <a16:creationId xmlns:a16="http://schemas.microsoft.com/office/drawing/2014/main" id="{028B2BA7-DC22-4F68-B1FF-56B3888BD83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3640" cy="1549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71" name="AutoShape 5">
          <a:extLst>
            <a:ext uri="{FF2B5EF4-FFF2-40B4-BE49-F238E27FC236}">
              <a16:creationId xmlns:a16="http://schemas.microsoft.com/office/drawing/2014/main" id="{F8CAC596-12DE-4DF4-96F2-E08E24ABC2B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3640" cy="1549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72" name="AutoShape 5">
          <a:extLst>
            <a:ext uri="{FF2B5EF4-FFF2-40B4-BE49-F238E27FC236}">
              <a16:creationId xmlns:a16="http://schemas.microsoft.com/office/drawing/2014/main" id="{447B17F0-469C-4E2A-BA35-80337292B9B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3640" cy="1549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73" name="AutoShape 5">
          <a:extLst>
            <a:ext uri="{FF2B5EF4-FFF2-40B4-BE49-F238E27FC236}">
              <a16:creationId xmlns:a16="http://schemas.microsoft.com/office/drawing/2014/main" id="{36844480-2689-4B0D-9A3D-7C2BF45B1F1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3640" cy="1549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74" name="AutoShape 5">
          <a:extLst>
            <a:ext uri="{FF2B5EF4-FFF2-40B4-BE49-F238E27FC236}">
              <a16:creationId xmlns:a16="http://schemas.microsoft.com/office/drawing/2014/main" id="{267B72E2-3A6E-4715-840E-E7FAB3F0B7F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3640" cy="1549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75" name="AutoShape 5">
          <a:extLst>
            <a:ext uri="{FF2B5EF4-FFF2-40B4-BE49-F238E27FC236}">
              <a16:creationId xmlns:a16="http://schemas.microsoft.com/office/drawing/2014/main" id="{94687039-B601-4D31-8FFD-93CCAA9BD91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3640" cy="1549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76" name="AutoShape 5">
          <a:extLst>
            <a:ext uri="{FF2B5EF4-FFF2-40B4-BE49-F238E27FC236}">
              <a16:creationId xmlns:a16="http://schemas.microsoft.com/office/drawing/2014/main" id="{19F41B0A-B299-4E24-B4DD-AA02C5EFA5F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3640" cy="1549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77" name="AutoShape 5">
          <a:extLst>
            <a:ext uri="{FF2B5EF4-FFF2-40B4-BE49-F238E27FC236}">
              <a16:creationId xmlns:a16="http://schemas.microsoft.com/office/drawing/2014/main" id="{27F8C2AA-13BC-4F9A-B134-D26930F6F28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3640" cy="1549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78" name="AutoShape 5">
          <a:extLst>
            <a:ext uri="{FF2B5EF4-FFF2-40B4-BE49-F238E27FC236}">
              <a16:creationId xmlns:a16="http://schemas.microsoft.com/office/drawing/2014/main" id="{D4FCE659-CD75-4D93-914A-3463AB3B94B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3640" cy="1549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79" name="AutoShape 5">
          <a:extLst>
            <a:ext uri="{FF2B5EF4-FFF2-40B4-BE49-F238E27FC236}">
              <a16:creationId xmlns:a16="http://schemas.microsoft.com/office/drawing/2014/main" id="{2B1EAAB2-B327-4043-8A66-D5083285CF6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3640" cy="1549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80" name="AutoShape 5">
          <a:extLst>
            <a:ext uri="{FF2B5EF4-FFF2-40B4-BE49-F238E27FC236}">
              <a16:creationId xmlns:a16="http://schemas.microsoft.com/office/drawing/2014/main" id="{465F3D92-A4C3-4B79-984E-B3C747BBD66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3640" cy="1549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81" name="AutoShape 5">
          <a:extLst>
            <a:ext uri="{FF2B5EF4-FFF2-40B4-BE49-F238E27FC236}">
              <a16:creationId xmlns:a16="http://schemas.microsoft.com/office/drawing/2014/main" id="{035D218F-DCA0-4A72-BA1C-2ACC87A73CF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3640" cy="1549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82" name="AutoShape 5">
          <a:extLst>
            <a:ext uri="{FF2B5EF4-FFF2-40B4-BE49-F238E27FC236}">
              <a16:creationId xmlns:a16="http://schemas.microsoft.com/office/drawing/2014/main" id="{2F43B9CF-A3E4-4253-88B7-B5782DAFA14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3640" cy="1549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83" name="AutoShape 5">
          <a:extLst>
            <a:ext uri="{FF2B5EF4-FFF2-40B4-BE49-F238E27FC236}">
              <a16:creationId xmlns:a16="http://schemas.microsoft.com/office/drawing/2014/main" id="{C4549C91-6B30-4AB4-992E-EAD1579CF53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3640" cy="1549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84" name="AutoShape 5">
          <a:extLst>
            <a:ext uri="{FF2B5EF4-FFF2-40B4-BE49-F238E27FC236}">
              <a16:creationId xmlns:a16="http://schemas.microsoft.com/office/drawing/2014/main" id="{57EAE07F-4CAC-4E9F-9AB8-F0DA76F7AA7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3640" cy="1549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85" name="AutoShape 5">
          <a:extLst>
            <a:ext uri="{FF2B5EF4-FFF2-40B4-BE49-F238E27FC236}">
              <a16:creationId xmlns:a16="http://schemas.microsoft.com/office/drawing/2014/main" id="{675CC4B5-EDCD-4802-AE0A-01FE945D670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3640" cy="1549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829A3-BFCF-4D53-B773-1D4A74A09971}">
  <dimension ref="A1:AU950"/>
  <sheetViews>
    <sheetView tabSelected="1" zoomScaleNormal="100" workbookViewId="0">
      <pane ySplit="5" topLeftCell="A6" activePane="bottomLeft" state="frozenSplit"/>
      <selection pane="bottomLeft" activeCell="P1" sqref="P1:P1048576"/>
    </sheetView>
  </sheetViews>
  <sheetFormatPr baseColWidth="10" defaultColWidth="17.42578125" defaultRowHeight="15" customHeight="1" x14ac:dyDescent="0.2"/>
  <cols>
    <col min="1" max="1" width="5.5703125" style="10" customWidth="1"/>
    <col min="2" max="2" width="22.5703125" style="10" bestFit="1" customWidth="1"/>
    <col min="3" max="3" width="12.7109375" style="10" customWidth="1"/>
    <col min="4" max="4" width="6.140625" style="10" customWidth="1"/>
    <col min="5" max="5" width="7.5703125" style="10" customWidth="1"/>
    <col min="6" max="6" width="16.85546875" style="10" customWidth="1"/>
    <col min="7" max="7" width="14.5703125" style="10" customWidth="1"/>
    <col min="8" max="9" width="6" style="9" customWidth="1"/>
    <col min="10" max="10" width="8.5703125" style="10" customWidth="1"/>
    <col min="11" max="11" width="15.5703125" style="9" customWidth="1"/>
    <col min="12" max="12" width="8.85546875" style="10" customWidth="1"/>
    <col min="13" max="13" width="10.5703125" style="10" customWidth="1"/>
    <col min="14" max="14" width="6.5703125" style="10" customWidth="1"/>
    <col min="15" max="15" width="12.42578125" style="10" customWidth="1"/>
    <col min="16" max="17" width="9" style="10" customWidth="1"/>
    <col min="18" max="18" width="8.42578125" style="10" customWidth="1"/>
    <col min="19" max="19" width="8.5703125" style="10" customWidth="1"/>
    <col min="20" max="27" width="9" style="10" customWidth="1"/>
    <col min="28" max="28" width="12.5703125" style="10" customWidth="1"/>
    <col min="29" max="44" width="8.5703125" style="10" customWidth="1"/>
    <col min="45" max="46" width="6.5703125" style="9" customWidth="1"/>
    <col min="47" max="16384" width="17.42578125" style="10"/>
  </cols>
  <sheetData>
    <row r="1" spans="1:46" ht="19.5" customHeight="1" x14ac:dyDescent="0.2">
      <c r="A1" s="1" t="s">
        <v>0</v>
      </c>
      <c r="B1" s="2"/>
      <c r="C1" s="3"/>
      <c r="D1" s="4"/>
      <c r="E1" s="5"/>
      <c r="F1" s="6"/>
      <c r="G1" s="6"/>
      <c r="H1" s="4"/>
      <c r="I1" s="7"/>
      <c r="J1" s="8"/>
      <c r="N1" s="4"/>
      <c r="O1" s="11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G1" s="10" t="s">
        <v>1</v>
      </c>
      <c r="AH1" s="10" t="s">
        <v>2</v>
      </c>
      <c r="AJ1" s="13" t="s">
        <v>3</v>
      </c>
      <c r="AK1" s="14"/>
      <c r="AL1" s="13" t="s">
        <v>4</v>
      </c>
      <c r="AM1" s="14"/>
      <c r="AN1" s="14"/>
      <c r="AS1" s="4"/>
      <c r="AT1" s="7"/>
    </row>
    <row r="2" spans="1:46" ht="19.5" customHeight="1" thickBot="1" x14ac:dyDescent="0.25">
      <c r="A2" s="15"/>
      <c r="B2" s="16"/>
      <c r="D2" s="9"/>
      <c r="E2" s="5" t="s">
        <v>5</v>
      </c>
      <c r="F2" s="17"/>
      <c r="G2" s="17"/>
      <c r="H2" s="18"/>
      <c r="I2" s="14" t="s">
        <v>6</v>
      </c>
      <c r="J2" s="4" t="s">
        <v>7</v>
      </c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F2" s="10" t="s">
        <v>8</v>
      </c>
      <c r="AG2" s="20" t="s">
        <v>9</v>
      </c>
      <c r="AH2" s="20" t="s">
        <v>10</v>
      </c>
      <c r="AI2" s="21" t="s">
        <v>11</v>
      </c>
      <c r="AJ2" s="22" t="s">
        <v>12</v>
      </c>
      <c r="AK2" s="23"/>
      <c r="AL2" s="24" t="s">
        <v>13</v>
      </c>
      <c r="AM2" s="23"/>
      <c r="AN2" s="23"/>
      <c r="AS2" s="18"/>
      <c r="AT2" s="14"/>
    </row>
    <row r="3" spans="1:46" ht="19.5" customHeight="1" thickBot="1" x14ac:dyDescent="0.25">
      <c r="A3" s="25"/>
      <c r="B3" s="25"/>
      <c r="D3" s="9"/>
      <c r="E3" s="26" t="s">
        <v>10</v>
      </c>
      <c r="F3" s="17"/>
      <c r="G3" s="17"/>
      <c r="H3" s="18" t="s">
        <v>14</v>
      </c>
      <c r="I3" s="27">
        <v>19</v>
      </c>
      <c r="J3" s="18">
        <v>19</v>
      </c>
      <c r="K3" s="28"/>
      <c r="L3" s="23"/>
      <c r="M3" s="28"/>
      <c r="N3" s="29"/>
      <c r="O3" s="30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31"/>
      <c r="AD3" s="32" t="s">
        <v>15</v>
      </c>
      <c r="AE3" s="33" t="s">
        <v>16</v>
      </c>
      <c r="AF3" s="34"/>
      <c r="AG3" s="188" t="s">
        <v>17</v>
      </c>
      <c r="AH3" s="189"/>
      <c r="AI3" s="189"/>
      <c r="AJ3" s="190"/>
      <c r="AK3" s="188" t="s">
        <v>18</v>
      </c>
      <c r="AL3" s="189"/>
      <c r="AM3" s="189"/>
      <c r="AN3" s="190"/>
      <c r="AO3" s="188" t="s">
        <v>19</v>
      </c>
      <c r="AP3" s="189"/>
      <c r="AQ3" s="189"/>
      <c r="AR3" s="190"/>
      <c r="AS3" s="25" t="s">
        <v>20</v>
      </c>
      <c r="AT3" s="27"/>
    </row>
    <row r="4" spans="1:46" ht="26.25" customHeight="1" thickBot="1" x14ac:dyDescent="0.25">
      <c r="A4" s="35" t="s">
        <v>21</v>
      </c>
      <c r="B4" s="36" t="s">
        <v>22</v>
      </c>
      <c r="C4" s="37" t="s">
        <v>23</v>
      </c>
      <c r="D4" s="191" t="s">
        <v>24</v>
      </c>
      <c r="E4" s="189"/>
      <c r="F4" s="38" t="s">
        <v>25</v>
      </c>
      <c r="G4" s="39" t="s">
        <v>26</v>
      </c>
      <c r="H4" s="40" t="s">
        <v>27</v>
      </c>
      <c r="I4" s="41" t="s">
        <v>28</v>
      </c>
      <c r="J4" s="42" t="s">
        <v>29</v>
      </c>
      <c r="K4" s="43" t="s">
        <v>30</v>
      </c>
      <c r="L4" s="44" t="s">
        <v>31</v>
      </c>
      <c r="M4" s="45" t="s">
        <v>32</v>
      </c>
      <c r="N4" s="46" t="s">
        <v>33</v>
      </c>
      <c r="O4" s="47" t="s">
        <v>34</v>
      </c>
      <c r="P4" s="48" t="s">
        <v>35</v>
      </c>
      <c r="Q4" s="49" t="s">
        <v>36</v>
      </c>
      <c r="R4" s="49" t="s">
        <v>37</v>
      </c>
      <c r="S4" s="49" t="s">
        <v>38</v>
      </c>
      <c r="T4" s="50" t="s">
        <v>39</v>
      </c>
      <c r="U4" s="50" t="s">
        <v>40</v>
      </c>
      <c r="V4" s="50" t="s">
        <v>41</v>
      </c>
      <c r="W4" s="50" t="s">
        <v>42</v>
      </c>
      <c r="X4" s="51" t="s">
        <v>43</v>
      </c>
      <c r="Y4" s="51" t="s">
        <v>44</v>
      </c>
      <c r="Z4" s="51" t="s">
        <v>45</v>
      </c>
      <c r="AA4" s="51" t="s">
        <v>46</v>
      </c>
      <c r="AB4" s="52" t="s">
        <v>47</v>
      </c>
      <c r="AC4" s="53" t="s">
        <v>48</v>
      </c>
      <c r="AD4" s="53" t="s">
        <v>49</v>
      </c>
      <c r="AE4" s="53" t="s">
        <v>50</v>
      </c>
      <c r="AF4" s="54" t="s">
        <v>51</v>
      </c>
      <c r="AG4" s="55" t="s">
        <v>48</v>
      </c>
      <c r="AH4" s="56" t="s">
        <v>49</v>
      </c>
      <c r="AI4" s="56" t="s">
        <v>50</v>
      </c>
      <c r="AJ4" s="57" t="s">
        <v>51</v>
      </c>
      <c r="AK4" s="55" t="s">
        <v>48</v>
      </c>
      <c r="AL4" s="56" t="s">
        <v>49</v>
      </c>
      <c r="AM4" s="56" t="s">
        <v>50</v>
      </c>
      <c r="AN4" s="57" t="s">
        <v>51</v>
      </c>
      <c r="AO4" s="55" t="s">
        <v>48</v>
      </c>
      <c r="AP4" s="56" t="s">
        <v>49</v>
      </c>
      <c r="AQ4" s="56" t="s">
        <v>50</v>
      </c>
      <c r="AR4" s="57" t="s">
        <v>51</v>
      </c>
      <c r="AS4" s="40" t="s">
        <v>27</v>
      </c>
      <c r="AT4" s="40" t="s">
        <v>28</v>
      </c>
    </row>
    <row r="5" spans="1:46" s="81" customFormat="1" ht="12.75" customHeight="1" x14ac:dyDescent="0.2">
      <c r="A5" s="58">
        <v>0</v>
      </c>
      <c r="B5" s="59"/>
      <c r="C5" s="60"/>
      <c r="D5" s="61"/>
      <c r="E5" s="62"/>
      <c r="F5" s="63"/>
      <c r="G5" s="64"/>
      <c r="H5" s="65"/>
      <c r="I5" s="66"/>
      <c r="J5" s="67"/>
      <c r="K5" s="68"/>
      <c r="L5" s="69"/>
      <c r="M5" s="70"/>
      <c r="N5" s="71"/>
      <c r="O5" s="72"/>
      <c r="P5" s="73"/>
      <c r="Q5" s="74"/>
      <c r="R5" s="74"/>
      <c r="S5" s="74"/>
      <c r="T5" s="75"/>
      <c r="U5" s="75"/>
      <c r="V5" s="75"/>
      <c r="W5" s="75"/>
      <c r="X5" s="76"/>
      <c r="Y5" s="76"/>
      <c r="Z5" s="76"/>
      <c r="AA5" s="76"/>
      <c r="AB5" s="77"/>
      <c r="AC5" s="78"/>
      <c r="AD5" s="79"/>
      <c r="AE5" s="79"/>
      <c r="AF5" s="80"/>
      <c r="AG5" s="78"/>
      <c r="AH5" s="79"/>
      <c r="AI5" s="79"/>
      <c r="AJ5" s="80"/>
      <c r="AK5" s="78"/>
      <c r="AL5" s="79"/>
      <c r="AM5" s="79"/>
      <c r="AN5" s="80"/>
      <c r="AO5" s="78"/>
      <c r="AP5" s="79"/>
      <c r="AQ5" s="79"/>
      <c r="AR5" s="80"/>
      <c r="AS5" s="65" t="s">
        <v>52</v>
      </c>
      <c r="AT5" s="65" t="s">
        <v>53</v>
      </c>
    </row>
    <row r="6" spans="1:46" ht="12.75" customHeight="1" x14ac:dyDescent="0.2">
      <c r="A6" s="82">
        <v>1</v>
      </c>
      <c r="B6" s="83" t="s">
        <v>54</v>
      </c>
      <c r="C6" s="84" t="s">
        <v>55</v>
      </c>
      <c r="D6" s="85" t="s">
        <v>56</v>
      </c>
      <c r="E6" s="86">
        <v>14784</v>
      </c>
      <c r="F6" s="87" t="s">
        <v>57</v>
      </c>
      <c r="G6" s="88" t="s">
        <v>58</v>
      </c>
      <c r="H6" s="89" t="s">
        <v>1</v>
      </c>
      <c r="I6" s="90" t="s">
        <v>2</v>
      </c>
      <c r="J6" s="91" t="str">
        <f t="shared" ref="J6:J24" si="0">IF(P6&lt;0.97,"18:00","18:10")</f>
        <v>18:00</v>
      </c>
      <c r="K6" s="92">
        <v>0.78644675925925922</v>
      </c>
      <c r="L6" s="93">
        <f>IF($E$3="lite",IF(AND(H6="nei",I6="ja"),AG6,IF(AND(H6="nei",I6="nei"),AH6,IF(AND(H6="ja",I6="ja"),AI6,AJ6))), IF($E$3="middels",IF(AND(H6="nei",I6="ja"),AK6,IF(AND(H6="nei",I6="nei"),AL6,IF(AND(H6="ja",I6="ja"),AM6,AN6))), IF($E$3="mye",IF(AND(H6="nei",I6="ja"),AO6,IF(AND(H6="nei",I6="nei"),AP6,IF(AND(H6="ja",I6="ja"),AQ6,AR6))))))</f>
        <v>0.96327282306734352</v>
      </c>
      <c r="M6" s="94">
        <f t="shared" ref="M6:M24" si="1">(K6-J6)*L6</f>
        <v>3.5108172683322468E-2</v>
      </c>
      <c r="N6" s="95">
        <f t="shared" ref="N6:N24" si="2">IF(K6="Dnf",1,(IF(K6="Dns",1.5,(IF(K6="Dsq",1.5,(A6/I$3))))))</f>
        <v>5.2631578947368418E-2</v>
      </c>
      <c r="O6" s="96">
        <v>92057626</v>
      </c>
      <c r="P6" s="97">
        <v>0.95240000000000002</v>
      </c>
      <c r="Q6" s="98">
        <v>0.81769999999999998</v>
      </c>
      <c r="R6" s="98">
        <v>1.0439000000000001</v>
      </c>
      <c r="S6" s="98">
        <v>1.1563000000000001</v>
      </c>
      <c r="T6" s="99">
        <v>0.92589999999999995</v>
      </c>
      <c r="U6" s="99">
        <v>0.80879999999999996</v>
      </c>
      <c r="V6" s="99">
        <v>1.0149999999999999</v>
      </c>
      <c r="W6" s="99">
        <v>1.1048</v>
      </c>
      <c r="X6" s="100">
        <v>0.9</v>
      </c>
      <c r="Y6" s="100">
        <v>0.74309999999999998</v>
      </c>
      <c r="Z6" s="100">
        <v>0.99070000000000003</v>
      </c>
      <c r="AA6" s="100">
        <v>1.1231</v>
      </c>
      <c r="AB6" s="101">
        <f t="shared" ref="AB6:AB24" si="3">((T6/P6)+(X6/P6))/2</f>
        <v>0.95857832843343127</v>
      </c>
      <c r="AC6" s="102">
        <f t="shared" ref="AC6:AC24" si="4">P6</f>
        <v>0.95240000000000002</v>
      </c>
      <c r="AD6" s="103">
        <f t="shared" ref="AD6:AD24" si="5">X6</f>
        <v>0.9</v>
      </c>
      <c r="AE6" s="103">
        <f t="shared" ref="AE6:AE24" si="6">T6</f>
        <v>0.92589999999999995</v>
      </c>
      <c r="AF6" s="104">
        <f t="shared" ref="AF6:AF24" si="7">AE6*AB6</f>
        <v>0.88754767429651393</v>
      </c>
      <c r="AG6" s="105">
        <f t="shared" ref="AG6:AG24" si="8">Q6</f>
        <v>0.81769999999999998</v>
      </c>
      <c r="AH6" s="106">
        <f t="shared" ref="AH6:AH24" si="9">Y6</f>
        <v>0.74309999999999998</v>
      </c>
      <c r="AI6" s="106">
        <f t="shared" ref="AI6:AI24" si="10">U6</f>
        <v>0.80879999999999996</v>
      </c>
      <c r="AJ6" s="104">
        <f t="shared" ref="AJ6:AJ24" si="11">AH6*(U6/Q6)</f>
        <v>0.73501196037666627</v>
      </c>
      <c r="AK6" s="105">
        <f t="shared" ref="AK6:AK24" si="12">R6</f>
        <v>1.0439000000000001</v>
      </c>
      <c r="AL6" s="106">
        <f t="shared" ref="AL6:AL24" si="13">Z6</f>
        <v>0.99070000000000003</v>
      </c>
      <c r="AM6" s="106">
        <f t="shared" ref="AM6:AM24" si="14">V6</f>
        <v>1.0149999999999999</v>
      </c>
      <c r="AN6" s="104">
        <f t="shared" ref="AN6:AN24" si="15">AL6*(V6/R6)</f>
        <v>0.96327282306734352</v>
      </c>
      <c r="AO6" s="105">
        <f t="shared" ref="AO6:AO24" si="16">S6</f>
        <v>1.1563000000000001</v>
      </c>
      <c r="AP6" s="106">
        <f t="shared" ref="AP6:AP24" si="17">AA6</f>
        <v>1.1231</v>
      </c>
      <c r="AQ6" s="106">
        <f t="shared" ref="AQ6:AQ24" si="18">W6</f>
        <v>1.1048</v>
      </c>
      <c r="AR6" s="104">
        <f t="shared" ref="AR6:AR24" si="19">AP6*(W6/S6)</f>
        <v>1.0730786820029403</v>
      </c>
      <c r="AS6" s="82" t="s">
        <v>1</v>
      </c>
      <c r="AT6" s="82" t="s">
        <v>2</v>
      </c>
    </row>
    <row r="7" spans="1:46" ht="12.75" customHeight="1" x14ac:dyDescent="0.2">
      <c r="A7" s="82">
        <v>2</v>
      </c>
      <c r="B7" s="83" t="s">
        <v>59</v>
      </c>
      <c r="C7" s="84" t="s">
        <v>55</v>
      </c>
      <c r="D7" s="85" t="s">
        <v>56</v>
      </c>
      <c r="E7" s="86">
        <v>9934</v>
      </c>
      <c r="F7" s="83" t="s">
        <v>60</v>
      </c>
      <c r="G7" s="107" t="s">
        <v>61</v>
      </c>
      <c r="H7" s="82" t="s">
        <v>1</v>
      </c>
      <c r="I7" s="108" t="s">
        <v>2</v>
      </c>
      <c r="J7" s="91" t="str">
        <f t="shared" si="0"/>
        <v>18:10</v>
      </c>
      <c r="K7" s="109">
        <v>0.79241898148148149</v>
      </c>
      <c r="L7" s="93">
        <f>IF($E$3="lite",IF(AND(H7="nei",I7="ja"),AG7,IF(AND(H7="nei",I7="nei"),AH7,IF(AND(H7="ja",I7="ja"),AI7,AJ7))), IF($E$3="middels",IF(AND(H7="nei",I7="ja"),AK7,IF(AND(H7="nei",I7="nei"),AL7,IF(AND(H7="ja",I7="ja"),AM7,AN7))), IF($E$3="mye",IF(AND(H7="nei",I7="ja"),AO7,IF(AND(H7="nei",I7="nei"),AP7,IF(AND(H7="ja",I7="ja"),AQ7,AR7))))))</f>
        <v>1.0299257235304691</v>
      </c>
      <c r="M7" s="94">
        <f t="shared" si="1"/>
        <v>3.6536138224778712E-2</v>
      </c>
      <c r="N7" s="95">
        <f t="shared" si="2"/>
        <v>0.10526315789473684</v>
      </c>
      <c r="O7" s="96">
        <v>91916214</v>
      </c>
      <c r="P7" s="110">
        <v>1.0124</v>
      </c>
      <c r="Q7" s="111">
        <v>0.86360000000000003</v>
      </c>
      <c r="R7" s="111">
        <v>1.1126</v>
      </c>
      <c r="S7" s="112">
        <v>1.2482</v>
      </c>
      <c r="T7" s="113">
        <v>0.98970000000000002</v>
      </c>
      <c r="U7" s="113">
        <v>0.85819999999999996</v>
      </c>
      <c r="V7" s="113">
        <v>1.0875999999999999</v>
      </c>
      <c r="W7" s="113">
        <v>1.2024999999999999</v>
      </c>
      <c r="X7" s="114">
        <v>0.95369999999999999</v>
      </c>
      <c r="Y7" s="114">
        <v>0.78959999999999997</v>
      </c>
      <c r="Z7" s="114">
        <v>1.0536000000000001</v>
      </c>
      <c r="AA7" s="114">
        <v>1.1996</v>
      </c>
      <c r="AB7" s="101">
        <f t="shared" si="3"/>
        <v>0.95979849861714739</v>
      </c>
      <c r="AC7" s="102">
        <f t="shared" si="4"/>
        <v>1.0124</v>
      </c>
      <c r="AD7" s="103">
        <f t="shared" si="5"/>
        <v>0.95369999999999999</v>
      </c>
      <c r="AE7" s="103">
        <f t="shared" si="6"/>
        <v>0.98970000000000002</v>
      </c>
      <c r="AF7" s="104">
        <f t="shared" si="7"/>
        <v>0.94991257408139085</v>
      </c>
      <c r="AG7" s="105">
        <f t="shared" si="8"/>
        <v>0.86360000000000003</v>
      </c>
      <c r="AH7" s="106">
        <f t="shared" si="9"/>
        <v>0.78959999999999997</v>
      </c>
      <c r="AI7" s="106">
        <f t="shared" si="10"/>
        <v>0.85819999999999996</v>
      </c>
      <c r="AJ7" s="104">
        <f t="shared" si="11"/>
        <v>0.78466271421954603</v>
      </c>
      <c r="AK7" s="105">
        <f t="shared" si="12"/>
        <v>1.1126</v>
      </c>
      <c r="AL7" s="106">
        <f t="shared" si="13"/>
        <v>1.0536000000000001</v>
      </c>
      <c r="AM7" s="106">
        <f t="shared" si="14"/>
        <v>1.0875999999999999</v>
      </c>
      <c r="AN7" s="104">
        <f t="shared" si="15"/>
        <v>1.0299257235304691</v>
      </c>
      <c r="AO7" s="105">
        <f t="shared" si="16"/>
        <v>1.2482</v>
      </c>
      <c r="AP7" s="106">
        <f t="shared" si="17"/>
        <v>1.1996</v>
      </c>
      <c r="AQ7" s="106">
        <f t="shared" si="18"/>
        <v>1.2024999999999999</v>
      </c>
      <c r="AR7" s="104">
        <f t="shared" si="19"/>
        <v>1.1556793783047588</v>
      </c>
      <c r="AS7" s="82" t="s">
        <v>1</v>
      </c>
      <c r="AT7" s="82" t="s">
        <v>2</v>
      </c>
    </row>
    <row r="8" spans="1:46" s="132" customFormat="1" ht="13.7" customHeight="1" x14ac:dyDescent="0.2">
      <c r="A8" s="82">
        <v>3</v>
      </c>
      <c r="B8" s="115" t="s">
        <v>62</v>
      </c>
      <c r="C8" s="116" t="s">
        <v>55</v>
      </c>
      <c r="D8" s="117" t="s">
        <v>56</v>
      </c>
      <c r="E8" s="118">
        <v>70</v>
      </c>
      <c r="F8" s="115" t="s">
        <v>63</v>
      </c>
      <c r="G8" s="119" t="s">
        <v>64</v>
      </c>
      <c r="H8" s="120" t="s">
        <v>1</v>
      </c>
      <c r="I8" s="121" t="s">
        <v>2</v>
      </c>
      <c r="J8" s="91" t="str">
        <f t="shared" si="0"/>
        <v>18:00</v>
      </c>
      <c r="K8" s="122">
        <v>0.7933796296296296</v>
      </c>
      <c r="L8" s="123">
        <f>IF($E$3="lite",IF(AND(H8="nei",I8="ja"),AG8,IF(AND(H8="nei",I8="nei"),AH8,IF(AND(H8="ja",I8="ja"),AI8,AJ8))), IF($E$3="middels",IF(AND(H8="nei",I8="ja"),AK8,IF(AND(H8="nei",I8="nei"),AL8,IF(AND(H8="ja",I8="ja"),AM8,AN8))), IF($E$3="mye",IF(AND(H8="nei",I8="ja"),AO8,IF(AND(H8="nei",I8="nei"),AP8,IF(AND(H8="ja",I8="ja"),AQ8,AR8))))))</f>
        <v>0.85111011458792429</v>
      </c>
      <c r="M8" s="94">
        <f t="shared" si="1"/>
        <v>3.6920841544855768E-2</v>
      </c>
      <c r="N8" s="124">
        <f t="shared" si="2"/>
        <v>0.15789473684210525</v>
      </c>
      <c r="O8" s="125">
        <v>95227075</v>
      </c>
      <c r="P8" s="126">
        <v>0.82630000000000003</v>
      </c>
      <c r="Q8" s="127">
        <v>0.69220000000000004</v>
      </c>
      <c r="R8" s="127">
        <v>0.90759999999999996</v>
      </c>
      <c r="S8" s="128">
        <v>1.0245</v>
      </c>
      <c r="T8" s="129">
        <v>0.80740000000000001</v>
      </c>
      <c r="U8" s="129">
        <v>0.6895</v>
      </c>
      <c r="V8" s="129">
        <v>0.88819999999999999</v>
      </c>
      <c r="W8" s="129">
        <v>0.97950000000000004</v>
      </c>
      <c r="X8" s="130">
        <v>0.79200000000000004</v>
      </c>
      <c r="Y8" s="130">
        <v>0.6482</v>
      </c>
      <c r="Z8" s="130">
        <v>0.86970000000000003</v>
      </c>
      <c r="AA8" s="130">
        <v>0.9929</v>
      </c>
      <c r="AB8" s="101">
        <f t="shared" si="3"/>
        <v>0.96780830206946633</v>
      </c>
      <c r="AC8" s="102">
        <f t="shared" si="4"/>
        <v>0.82630000000000003</v>
      </c>
      <c r="AD8" s="103">
        <f t="shared" si="5"/>
        <v>0.79200000000000004</v>
      </c>
      <c r="AE8" s="103">
        <f t="shared" si="6"/>
        <v>0.80740000000000001</v>
      </c>
      <c r="AF8" s="104">
        <f t="shared" si="7"/>
        <v>0.78140842309088709</v>
      </c>
      <c r="AG8" s="105">
        <f t="shared" si="8"/>
        <v>0.69220000000000004</v>
      </c>
      <c r="AH8" s="106">
        <f t="shared" si="9"/>
        <v>0.6482</v>
      </c>
      <c r="AI8" s="106">
        <f t="shared" si="10"/>
        <v>0.6895</v>
      </c>
      <c r="AJ8" s="104">
        <f t="shared" si="11"/>
        <v>0.64567162669748623</v>
      </c>
      <c r="AK8" s="105">
        <f t="shared" si="12"/>
        <v>0.90759999999999996</v>
      </c>
      <c r="AL8" s="106">
        <f t="shared" si="13"/>
        <v>0.86970000000000003</v>
      </c>
      <c r="AM8" s="106">
        <f t="shared" si="14"/>
        <v>0.88819999999999999</v>
      </c>
      <c r="AN8" s="104">
        <f t="shared" si="15"/>
        <v>0.85111011458792429</v>
      </c>
      <c r="AO8" s="105">
        <f t="shared" si="16"/>
        <v>1.0245</v>
      </c>
      <c r="AP8" s="106">
        <f t="shared" si="17"/>
        <v>0.9929</v>
      </c>
      <c r="AQ8" s="106">
        <f t="shared" si="18"/>
        <v>0.97950000000000004</v>
      </c>
      <c r="AR8" s="104">
        <f t="shared" si="19"/>
        <v>0.94928799414348464</v>
      </c>
      <c r="AS8" s="120" t="s">
        <v>1</v>
      </c>
      <c r="AT8" s="131" t="s">
        <v>2</v>
      </c>
    </row>
    <row r="9" spans="1:46" s="132" customFormat="1" ht="13.7" customHeight="1" x14ac:dyDescent="0.2">
      <c r="A9" s="82">
        <v>4</v>
      </c>
      <c r="B9" s="115" t="s">
        <v>65</v>
      </c>
      <c r="C9" s="116" t="s">
        <v>55</v>
      </c>
      <c r="D9" s="117" t="s">
        <v>56</v>
      </c>
      <c r="E9" s="118">
        <v>175</v>
      </c>
      <c r="F9" s="115" t="s">
        <v>66</v>
      </c>
      <c r="G9" s="133" t="s">
        <v>67</v>
      </c>
      <c r="H9" s="120" t="s">
        <v>1</v>
      </c>
      <c r="I9" s="121" t="s">
        <v>2</v>
      </c>
      <c r="J9" s="91" t="str">
        <f t="shared" si="0"/>
        <v>18:10</v>
      </c>
      <c r="K9" s="92">
        <v>0.79386574074074068</v>
      </c>
      <c r="L9" s="123">
        <f>IF($E$3="lite",IF(AND(H9="nei",I9="ja"),AG9,IF(AND(H9="nei",I9="nei"),AH9,IF(AND(H9="ja",I9="ja"),AI9,AJ9))), IF($E$3="middels",IF(AND(H9="nei",I9="ja"),AK9,IF(AND(H9="nei",I9="nei"),AL9,IF(AND(H9="ja",I9="ja"),AM9,AN9))), IF($E$3="mye",IF(AND(H9="nei",I9="ja"),AO9,IF(AND(H9="nei",I9="nei"),AP9,IF(AND(H9="ja",I9="ja"),AQ9,AR9))))))</f>
        <v>1.0079280448138779</v>
      </c>
      <c r="M9" s="94">
        <f t="shared" si="1"/>
        <v>3.7214009987919648E-2</v>
      </c>
      <c r="N9" s="124">
        <f t="shared" si="2"/>
        <v>0.21052631578947367</v>
      </c>
      <c r="O9" s="134">
        <v>91841249</v>
      </c>
      <c r="P9" s="97">
        <v>1.016</v>
      </c>
      <c r="Q9" s="98">
        <v>0.89270000000000005</v>
      </c>
      <c r="R9" s="98">
        <v>1.1068</v>
      </c>
      <c r="S9" s="98">
        <v>1.2388999999999999</v>
      </c>
      <c r="T9" s="99">
        <v>0.97719999999999996</v>
      </c>
      <c r="U9" s="99">
        <v>0.88060000000000005</v>
      </c>
      <c r="V9" s="99">
        <v>1.0657000000000001</v>
      </c>
      <c r="W9" s="99">
        <v>1.1688000000000001</v>
      </c>
      <c r="X9" s="135">
        <v>0.94769999999999999</v>
      </c>
      <c r="Y9" s="135">
        <v>0.80369999999999997</v>
      </c>
      <c r="Z9" s="135">
        <v>1.0468</v>
      </c>
      <c r="AA9" s="135">
        <v>1.1897</v>
      </c>
      <c r="AB9" s="101">
        <f t="shared" si="3"/>
        <v>0.94729330708661408</v>
      </c>
      <c r="AC9" s="102">
        <f t="shared" si="4"/>
        <v>1.016</v>
      </c>
      <c r="AD9" s="103">
        <f t="shared" si="5"/>
        <v>0.94769999999999999</v>
      </c>
      <c r="AE9" s="103">
        <f t="shared" si="6"/>
        <v>0.97719999999999996</v>
      </c>
      <c r="AF9" s="104">
        <f t="shared" si="7"/>
        <v>0.9256950196850392</v>
      </c>
      <c r="AG9" s="105">
        <f t="shared" si="8"/>
        <v>0.89270000000000005</v>
      </c>
      <c r="AH9" s="106">
        <f t="shared" si="9"/>
        <v>0.80369999999999997</v>
      </c>
      <c r="AI9" s="106">
        <f t="shared" si="10"/>
        <v>0.88060000000000005</v>
      </c>
      <c r="AJ9" s="104">
        <f t="shared" si="11"/>
        <v>0.79280634031589559</v>
      </c>
      <c r="AK9" s="105">
        <f t="shared" si="12"/>
        <v>1.1068</v>
      </c>
      <c r="AL9" s="106">
        <f t="shared" si="13"/>
        <v>1.0468</v>
      </c>
      <c r="AM9" s="106">
        <f t="shared" si="14"/>
        <v>1.0657000000000001</v>
      </c>
      <c r="AN9" s="104">
        <f t="shared" si="15"/>
        <v>1.0079280448138779</v>
      </c>
      <c r="AO9" s="105">
        <f t="shared" si="16"/>
        <v>1.2388999999999999</v>
      </c>
      <c r="AP9" s="106">
        <f t="shared" si="17"/>
        <v>1.1897</v>
      </c>
      <c r="AQ9" s="106">
        <f t="shared" si="18"/>
        <v>1.1688000000000001</v>
      </c>
      <c r="AR9" s="104">
        <f t="shared" si="19"/>
        <v>1.1223838566470257</v>
      </c>
      <c r="AS9" s="120" t="s">
        <v>1</v>
      </c>
      <c r="AT9" s="120" t="s">
        <v>2</v>
      </c>
    </row>
    <row r="10" spans="1:46" s="132" customFormat="1" ht="12.75" customHeight="1" x14ac:dyDescent="0.25">
      <c r="A10" s="82">
        <v>5</v>
      </c>
      <c r="B10" s="115" t="s">
        <v>68</v>
      </c>
      <c r="C10" s="116" t="s">
        <v>69</v>
      </c>
      <c r="D10" s="117" t="s">
        <v>56</v>
      </c>
      <c r="E10" s="118">
        <v>11655</v>
      </c>
      <c r="F10" s="115" t="s">
        <v>70</v>
      </c>
      <c r="G10" s="119" t="s">
        <v>71</v>
      </c>
      <c r="H10" s="131" t="s">
        <v>1</v>
      </c>
      <c r="I10" s="136" t="s">
        <v>1</v>
      </c>
      <c r="J10" s="91" t="str">
        <f t="shared" si="0"/>
        <v>18:10</v>
      </c>
      <c r="K10" s="92">
        <v>0.7914930555555556</v>
      </c>
      <c r="L10" s="123">
        <f>IF($E$3="lite",IF(AND(H10="nei",I10="ja"),AG10,IF(AND(H10="nei",I10="nei"),AH10,IF(AND(H10="ja",I10="ja"),AI10,AJ10))), IF($E$3="middels",IF(AND(H10="nei",I10="ja"),AK10,IF(AND(H10="nei",I10="nei"),AL10,IF(AND(H10="ja",I10="ja"),AM10,AN10))), IF($E$3="mye",IF(AND(H10="nei",I10="ja"),AO10,IF(AND(H10="nei",I10="nei"),AP10,IF(AND(H10="ja",I10="ja"),AQ10,AR10))))))</f>
        <v>1.0809</v>
      </c>
      <c r="M10" s="94">
        <f t="shared" si="1"/>
        <v>3.7343593749999959E-2</v>
      </c>
      <c r="N10" s="124">
        <f t="shared" si="2"/>
        <v>0.26315789473684209</v>
      </c>
      <c r="O10" s="137">
        <v>92022071</v>
      </c>
      <c r="P10" s="138">
        <v>1.0034000000000001</v>
      </c>
      <c r="Q10" s="139">
        <v>0.85460000000000003</v>
      </c>
      <c r="R10" s="139">
        <v>1.0999000000000001</v>
      </c>
      <c r="S10" s="139">
        <v>1.2254</v>
      </c>
      <c r="T10" s="99">
        <v>0.98580000000000001</v>
      </c>
      <c r="U10" s="140">
        <v>0.84970000000000001</v>
      </c>
      <c r="V10" s="140">
        <v>1.0809</v>
      </c>
      <c r="W10" s="140">
        <v>1.1903999999999999</v>
      </c>
      <c r="X10" s="141">
        <v>0.96409999999999996</v>
      </c>
      <c r="Y10" s="141">
        <v>0.80789999999999995</v>
      </c>
      <c r="Z10" s="141">
        <v>1.0627</v>
      </c>
      <c r="AA10" s="141">
        <v>1.1986000000000001</v>
      </c>
      <c r="AB10" s="101">
        <f t="shared" si="3"/>
        <v>0.97164640223240972</v>
      </c>
      <c r="AC10" s="102">
        <f t="shared" si="4"/>
        <v>1.0034000000000001</v>
      </c>
      <c r="AD10" s="103">
        <f t="shared" si="5"/>
        <v>0.96409999999999996</v>
      </c>
      <c r="AE10" s="103">
        <f t="shared" si="6"/>
        <v>0.98580000000000001</v>
      </c>
      <c r="AF10" s="104">
        <f t="shared" si="7"/>
        <v>0.95784902332070954</v>
      </c>
      <c r="AG10" s="105">
        <f t="shared" si="8"/>
        <v>0.85460000000000003</v>
      </c>
      <c r="AH10" s="106">
        <f t="shared" si="9"/>
        <v>0.80789999999999995</v>
      </c>
      <c r="AI10" s="106">
        <f t="shared" si="10"/>
        <v>0.84970000000000001</v>
      </c>
      <c r="AJ10" s="104">
        <f t="shared" si="11"/>
        <v>0.80326776269599809</v>
      </c>
      <c r="AK10" s="105">
        <f t="shared" si="12"/>
        <v>1.0999000000000001</v>
      </c>
      <c r="AL10" s="106">
        <f t="shared" si="13"/>
        <v>1.0627</v>
      </c>
      <c r="AM10" s="106">
        <f t="shared" si="14"/>
        <v>1.0809</v>
      </c>
      <c r="AN10" s="104">
        <f t="shared" si="15"/>
        <v>1.0443426038730792</v>
      </c>
      <c r="AO10" s="105">
        <f t="shared" si="16"/>
        <v>1.2254</v>
      </c>
      <c r="AP10" s="106">
        <f t="shared" si="17"/>
        <v>1.1986000000000001</v>
      </c>
      <c r="AQ10" s="106">
        <f t="shared" si="18"/>
        <v>1.1903999999999999</v>
      </c>
      <c r="AR10" s="104">
        <f t="shared" si="19"/>
        <v>1.1643654643381753</v>
      </c>
      <c r="AS10" s="131" t="s">
        <v>1</v>
      </c>
      <c r="AT10" s="131" t="s">
        <v>1</v>
      </c>
    </row>
    <row r="11" spans="1:46" s="132" customFormat="1" ht="13.7" customHeight="1" x14ac:dyDescent="0.2">
      <c r="A11" s="82">
        <v>6</v>
      </c>
      <c r="B11" s="142" t="s">
        <v>72</v>
      </c>
      <c r="C11" s="143" t="s">
        <v>69</v>
      </c>
      <c r="D11" s="144" t="s">
        <v>56</v>
      </c>
      <c r="E11" s="145">
        <v>26</v>
      </c>
      <c r="F11" s="142" t="s">
        <v>73</v>
      </c>
      <c r="G11" s="146" t="s">
        <v>74</v>
      </c>
      <c r="H11" s="147" t="s">
        <v>1</v>
      </c>
      <c r="I11" s="148" t="s">
        <v>1</v>
      </c>
      <c r="J11" s="91" t="str">
        <f t="shared" si="0"/>
        <v>18:10</v>
      </c>
      <c r="K11" s="92">
        <v>0.79207175925925932</v>
      </c>
      <c r="L11" s="123">
        <f>IF($E$3="lite",IF(AND(H11="nei",I11="ja"),AG11,IF(AND(H11="nei",I11="nei"),AH11,IF(AND(H11="ja",I11="ja"),AI11,AJ11))), IF($E$3="middels",IF(AND(H11="nei",I11="ja"),AK11,IF(AND(H11="nei",I11="nei"),AL11,IF(AND(H11="ja",I11="ja"),AM11,AN11))), IF($E$3="mye",IF(AND(H11="nei",I11="ja"),AO11,IF(AND(H11="nei",I11="nei"),AP11,IF(AND(H11="ja",I11="ja"),AQ11,AR11))))))</f>
        <v>1.0777000000000001</v>
      </c>
      <c r="M11" s="94">
        <f t="shared" si="1"/>
        <v>3.7856707175925902E-2</v>
      </c>
      <c r="N11" s="124">
        <f t="shared" si="2"/>
        <v>0.31578947368421051</v>
      </c>
      <c r="O11" s="149">
        <v>99479805</v>
      </c>
      <c r="P11" s="126">
        <v>1.0411999999999999</v>
      </c>
      <c r="Q11" s="127">
        <v>0.92349999999999999</v>
      </c>
      <c r="R11" s="150">
        <v>1.131</v>
      </c>
      <c r="S11" s="127">
        <v>1.2743</v>
      </c>
      <c r="T11" s="140">
        <v>0.99060000000000004</v>
      </c>
      <c r="U11" s="140">
        <v>0.90349999999999997</v>
      </c>
      <c r="V11" s="140">
        <v>1.0777000000000001</v>
      </c>
      <c r="W11" s="140">
        <v>1.1814</v>
      </c>
      <c r="X11" s="141">
        <v>0.97699999999999998</v>
      </c>
      <c r="Y11" s="141">
        <v>0.84089999999999998</v>
      </c>
      <c r="Z11" s="141">
        <v>1.0709</v>
      </c>
      <c r="AA11" s="141">
        <v>1.2135</v>
      </c>
      <c r="AB11" s="101">
        <f t="shared" si="3"/>
        <v>0.94487130234344996</v>
      </c>
      <c r="AC11" s="102">
        <f t="shared" si="4"/>
        <v>1.0411999999999999</v>
      </c>
      <c r="AD11" s="103">
        <f t="shared" si="5"/>
        <v>0.97699999999999998</v>
      </c>
      <c r="AE11" s="103">
        <f t="shared" si="6"/>
        <v>0.99060000000000004</v>
      </c>
      <c r="AF11" s="104">
        <f t="shared" si="7"/>
        <v>0.93598951210142156</v>
      </c>
      <c r="AG11" s="105">
        <f t="shared" si="8"/>
        <v>0.92349999999999999</v>
      </c>
      <c r="AH11" s="106">
        <f t="shared" si="9"/>
        <v>0.84089999999999998</v>
      </c>
      <c r="AI11" s="106">
        <f t="shared" si="10"/>
        <v>0.90349999999999997</v>
      </c>
      <c r="AJ11" s="104">
        <f t="shared" si="11"/>
        <v>0.8226888467785598</v>
      </c>
      <c r="AK11" s="105">
        <f t="shared" si="12"/>
        <v>1.131</v>
      </c>
      <c r="AL11" s="106">
        <f t="shared" si="13"/>
        <v>1.0709</v>
      </c>
      <c r="AM11" s="106">
        <f t="shared" si="14"/>
        <v>1.0777000000000001</v>
      </c>
      <c r="AN11" s="104">
        <f t="shared" si="15"/>
        <v>1.0204322988505747</v>
      </c>
      <c r="AO11" s="105">
        <f t="shared" si="16"/>
        <v>1.2743</v>
      </c>
      <c r="AP11" s="106">
        <f t="shared" si="17"/>
        <v>1.2135</v>
      </c>
      <c r="AQ11" s="106">
        <f t="shared" si="18"/>
        <v>1.1814</v>
      </c>
      <c r="AR11" s="104">
        <f t="shared" si="19"/>
        <v>1.1250324884250178</v>
      </c>
      <c r="AS11" s="147" t="s">
        <v>1</v>
      </c>
      <c r="AT11" s="147" t="s">
        <v>1</v>
      </c>
    </row>
    <row r="12" spans="1:46" s="132" customFormat="1" ht="13.7" customHeight="1" x14ac:dyDescent="0.2">
      <c r="A12" s="82">
        <v>7</v>
      </c>
      <c r="B12" s="115" t="s">
        <v>75</v>
      </c>
      <c r="C12" s="116" t="s">
        <v>69</v>
      </c>
      <c r="D12" s="117" t="s">
        <v>56</v>
      </c>
      <c r="E12" s="118">
        <v>63</v>
      </c>
      <c r="F12" s="115" t="s">
        <v>63</v>
      </c>
      <c r="G12" s="119" t="s">
        <v>76</v>
      </c>
      <c r="H12" s="120" t="s">
        <v>1</v>
      </c>
      <c r="I12" s="121" t="s">
        <v>2</v>
      </c>
      <c r="J12" s="91" t="str">
        <f t="shared" si="0"/>
        <v>18:00</v>
      </c>
      <c r="K12" s="122">
        <v>0.7950694444444445</v>
      </c>
      <c r="L12" s="123">
        <f>IF($E$3="lite",IF(AND(H12="nei",I12="ja"),AG12,IF(AND(H12="nei",I12="nei"),AH12,IF(AND(H12="ja",I12="ja"),AI12,AJ12))), IF($E$3="middels",IF(AND(H12="nei",I12="ja"),AK12,IF(AND(H12="nei",I12="nei"),AL12,IF(AND(H12="ja",I12="ja"),AM12,AN12))), IF($E$3="mye",IF(AND(H12="nei",I12="ja"),AO12,IF(AND(H12="nei",I12="nei"),AP12,IF(AND(H12="ja",I12="ja"),AQ12,AR12))))))</f>
        <v>0.85355667695019832</v>
      </c>
      <c r="M12" s="94">
        <f t="shared" si="1"/>
        <v>3.8469325231991619E-2</v>
      </c>
      <c r="N12" s="95">
        <f t="shared" si="2"/>
        <v>0.36842105263157893</v>
      </c>
      <c r="O12" s="125">
        <v>90046568</v>
      </c>
      <c r="P12" s="126">
        <v>0.82630000000000003</v>
      </c>
      <c r="Q12" s="127">
        <v>0.69220000000000004</v>
      </c>
      <c r="R12" s="127">
        <v>0.90759999999999996</v>
      </c>
      <c r="S12" s="128">
        <v>1.0245</v>
      </c>
      <c r="T12" s="129">
        <v>0.80740000000000001</v>
      </c>
      <c r="U12" s="151">
        <v>0.6895</v>
      </c>
      <c r="V12" s="151">
        <v>0.88819999999999999</v>
      </c>
      <c r="W12" s="151">
        <v>0.97950000000000004</v>
      </c>
      <c r="X12" s="152">
        <v>0.7944</v>
      </c>
      <c r="Y12" s="152">
        <v>0.64810000000000001</v>
      </c>
      <c r="Z12" s="152">
        <v>0.87219999999999998</v>
      </c>
      <c r="AA12" s="152">
        <v>1.0009999999999999</v>
      </c>
      <c r="AB12" s="101">
        <f t="shared" si="3"/>
        <v>0.96926055911896403</v>
      </c>
      <c r="AC12" s="102">
        <f t="shared" si="4"/>
        <v>0.82630000000000003</v>
      </c>
      <c r="AD12" s="103">
        <f t="shared" si="5"/>
        <v>0.7944</v>
      </c>
      <c r="AE12" s="103">
        <f t="shared" si="6"/>
        <v>0.80740000000000001</v>
      </c>
      <c r="AF12" s="104">
        <f t="shared" si="7"/>
        <v>0.78258097543265159</v>
      </c>
      <c r="AG12" s="105">
        <f t="shared" si="8"/>
        <v>0.69220000000000004</v>
      </c>
      <c r="AH12" s="106">
        <f t="shared" si="9"/>
        <v>0.64810000000000001</v>
      </c>
      <c r="AI12" s="106">
        <f t="shared" si="10"/>
        <v>0.6895</v>
      </c>
      <c r="AJ12" s="104">
        <f t="shared" si="11"/>
        <v>0.64557201675816234</v>
      </c>
      <c r="AK12" s="105">
        <f t="shared" si="12"/>
        <v>0.90759999999999996</v>
      </c>
      <c r="AL12" s="106">
        <f t="shared" si="13"/>
        <v>0.87219999999999998</v>
      </c>
      <c r="AM12" s="106">
        <f t="shared" si="14"/>
        <v>0.88819999999999999</v>
      </c>
      <c r="AN12" s="104">
        <f t="shared" si="15"/>
        <v>0.85355667695019832</v>
      </c>
      <c r="AO12" s="105">
        <f t="shared" si="16"/>
        <v>1.0245</v>
      </c>
      <c r="AP12" s="106">
        <f t="shared" si="17"/>
        <v>1.0009999999999999</v>
      </c>
      <c r="AQ12" s="106">
        <f t="shared" si="18"/>
        <v>0.97950000000000004</v>
      </c>
      <c r="AR12" s="104">
        <f t="shared" si="19"/>
        <v>0.95703221083455337</v>
      </c>
      <c r="AS12" s="120" t="s">
        <v>1</v>
      </c>
      <c r="AT12" s="131" t="s">
        <v>2</v>
      </c>
    </row>
    <row r="13" spans="1:46" s="132" customFormat="1" ht="12.75" customHeight="1" x14ac:dyDescent="0.2">
      <c r="A13" s="82">
        <v>8</v>
      </c>
      <c r="B13" s="115" t="s">
        <v>77</v>
      </c>
      <c r="C13" s="116" t="s">
        <v>55</v>
      </c>
      <c r="D13" s="117" t="s">
        <v>56</v>
      </c>
      <c r="E13" s="118">
        <v>88</v>
      </c>
      <c r="F13" s="115" t="s">
        <v>78</v>
      </c>
      <c r="G13" s="133" t="s">
        <v>79</v>
      </c>
      <c r="H13" s="120" t="s">
        <v>1</v>
      </c>
      <c r="I13" s="121" t="s">
        <v>2</v>
      </c>
      <c r="J13" s="91" t="str">
        <f t="shared" si="0"/>
        <v>18:10</v>
      </c>
      <c r="K13" s="92">
        <v>0.7940625</v>
      </c>
      <c r="L13" s="123">
        <f>IF($E$3="lite",IF(AND(H13="nei",I13="ja"),AG13,IF(AND(H13="nei",I13="nei"),AH13,IF(AND(H13="ja",I13="ja"),AI13,AJ13))), IF($E$3="middels",IF(AND(H13="nei",I13="ja"),AK13,IF(AND(H13="nei",I13="nei"),AL13,IF(AND(H13="ja",I13="ja"),AM13,AN13))), IF($E$3="mye",IF(AND(H13="nei",I13="ja"),AO13,IF(AND(H13="nei",I13="nei"),AP13,IF(AND(H13="ja",I13="ja"),AQ13,AR13))))))</f>
        <v>1.0449340574506283</v>
      </c>
      <c r="M13" s="94">
        <f t="shared" si="1"/>
        <v>3.8785920396344417E-2</v>
      </c>
      <c r="N13" s="95">
        <f t="shared" si="2"/>
        <v>0.42105263157894735</v>
      </c>
      <c r="O13" s="125">
        <v>40290565</v>
      </c>
      <c r="P13" s="97">
        <v>1.0193000000000001</v>
      </c>
      <c r="Q13" s="98">
        <v>0.88500000000000001</v>
      </c>
      <c r="R13" s="98">
        <v>1.1140000000000001</v>
      </c>
      <c r="S13" s="98">
        <v>1.2343</v>
      </c>
      <c r="T13" s="99">
        <v>0.99619999999999997</v>
      </c>
      <c r="U13" s="99">
        <v>0.8821</v>
      </c>
      <c r="V13" s="99">
        <v>1.0876999999999999</v>
      </c>
      <c r="W13" s="99">
        <v>1.1883999999999999</v>
      </c>
      <c r="X13" s="135">
        <v>0.97309999999999997</v>
      </c>
      <c r="Y13" s="135">
        <v>0.82840000000000003</v>
      </c>
      <c r="Z13" s="135">
        <v>1.0702</v>
      </c>
      <c r="AA13" s="135">
        <v>1.1983999999999999</v>
      </c>
      <c r="AB13" s="101">
        <f t="shared" si="3"/>
        <v>0.96600608260570975</v>
      </c>
      <c r="AC13" s="102">
        <f t="shared" si="4"/>
        <v>1.0193000000000001</v>
      </c>
      <c r="AD13" s="103">
        <f t="shared" si="5"/>
        <v>0.97309999999999997</v>
      </c>
      <c r="AE13" s="103">
        <f t="shared" si="6"/>
        <v>0.99619999999999997</v>
      </c>
      <c r="AF13" s="104">
        <f t="shared" si="7"/>
        <v>0.96233525949180798</v>
      </c>
      <c r="AG13" s="105">
        <f t="shared" si="8"/>
        <v>0.88500000000000001</v>
      </c>
      <c r="AH13" s="106">
        <f t="shared" si="9"/>
        <v>0.82840000000000003</v>
      </c>
      <c r="AI13" s="106">
        <f t="shared" si="10"/>
        <v>0.8821</v>
      </c>
      <c r="AJ13" s="104">
        <f t="shared" si="11"/>
        <v>0.8256854689265537</v>
      </c>
      <c r="AK13" s="105">
        <f t="shared" si="12"/>
        <v>1.1140000000000001</v>
      </c>
      <c r="AL13" s="106">
        <f t="shared" si="13"/>
        <v>1.0702</v>
      </c>
      <c r="AM13" s="106">
        <f t="shared" si="14"/>
        <v>1.0876999999999999</v>
      </c>
      <c r="AN13" s="104">
        <f t="shared" si="15"/>
        <v>1.0449340574506283</v>
      </c>
      <c r="AO13" s="105">
        <f t="shared" si="16"/>
        <v>1.2343</v>
      </c>
      <c r="AP13" s="106">
        <f t="shared" si="17"/>
        <v>1.1983999999999999</v>
      </c>
      <c r="AQ13" s="106">
        <f t="shared" si="18"/>
        <v>1.1883999999999999</v>
      </c>
      <c r="AR13" s="104">
        <f t="shared" si="19"/>
        <v>1.1538350157984281</v>
      </c>
      <c r="AS13" s="120" t="s">
        <v>2</v>
      </c>
      <c r="AT13" s="120" t="s">
        <v>1</v>
      </c>
    </row>
    <row r="14" spans="1:46" s="132" customFormat="1" ht="12.75" customHeight="1" x14ac:dyDescent="0.2">
      <c r="A14" s="82">
        <v>9</v>
      </c>
      <c r="B14" s="115" t="s">
        <v>80</v>
      </c>
      <c r="C14" s="116" t="s">
        <v>81</v>
      </c>
      <c r="D14" s="117" t="s">
        <v>82</v>
      </c>
      <c r="E14" s="118">
        <v>123</v>
      </c>
      <c r="F14" s="115" t="s">
        <v>63</v>
      </c>
      <c r="G14" s="119" t="s">
        <v>83</v>
      </c>
      <c r="H14" s="120" t="s">
        <v>1</v>
      </c>
      <c r="I14" s="121" t="s">
        <v>2</v>
      </c>
      <c r="J14" s="91" t="str">
        <f t="shared" si="0"/>
        <v>18:00</v>
      </c>
      <c r="K14" s="122">
        <v>0.7955902777777778</v>
      </c>
      <c r="L14" s="123">
        <f>IF($E$3="lite",IF(AND(H14="nei",I14="ja"),AG14,IF(AND(H14="nei",I14="nei"),AH14,IF(AND(H14="ja",I14="ja"),AI14,AJ14))), IF($E$3="middels",IF(AND(H14="nei",I14="ja"),AK14,IF(AND(H14="nei",I14="nei"),AL14,IF(AND(H14="ja",I14="ja"),AM14,AN14))), IF($E$3="mye",IF(AND(H14="nei",I14="ja"),AO14,IF(AND(H14="nei",I14="nei"),AP14,IF(AND(H14="ja",I14="ja"),AQ14,AR14))))))</f>
        <v>0.85355667695019832</v>
      </c>
      <c r="M14" s="94">
        <f t="shared" si="1"/>
        <v>3.8913886001236492E-2</v>
      </c>
      <c r="N14" s="95">
        <f t="shared" si="2"/>
        <v>0.47368421052631576</v>
      </c>
      <c r="O14" s="125">
        <v>92226193</v>
      </c>
      <c r="P14" s="126">
        <v>0.82630000000000003</v>
      </c>
      <c r="Q14" s="127">
        <v>0.69220000000000004</v>
      </c>
      <c r="R14" s="127">
        <v>0.90759999999999996</v>
      </c>
      <c r="S14" s="128">
        <v>1.0245</v>
      </c>
      <c r="T14" s="129">
        <v>0.80740000000000001</v>
      </c>
      <c r="U14" s="129">
        <v>0.6895</v>
      </c>
      <c r="V14" s="129">
        <v>0.88819999999999999</v>
      </c>
      <c r="W14" s="129">
        <v>0.97950000000000004</v>
      </c>
      <c r="X14" s="130">
        <v>0.7944</v>
      </c>
      <c r="Y14" s="130">
        <v>0.64810000000000001</v>
      </c>
      <c r="Z14" s="130">
        <v>0.87219999999999998</v>
      </c>
      <c r="AA14" s="130">
        <v>1.0009999999999999</v>
      </c>
      <c r="AB14" s="101">
        <f t="shared" si="3"/>
        <v>0.96926055911896403</v>
      </c>
      <c r="AC14" s="102">
        <f t="shared" si="4"/>
        <v>0.82630000000000003</v>
      </c>
      <c r="AD14" s="103">
        <f t="shared" si="5"/>
        <v>0.7944</v>
      </c>
      <c r="AE14" s="103">
        <f t="shared" si="6"/>
        <v>0.80740000000000001</v>
      </c>
      <c r="AF14" s="104">
        <f t="shared" si="7"/>
        <v>0.78258097543265159</v>
      </c>
      <c r="AG14" s="105">
        <f t="shared" si="8"/>
        <v>0.69220000000000004</v>
      </c>
      <c r="AH14" s="106">
        <f t="shared" si="9"/>
        <v>0.64810000000000001</v>
      </c>
      <c r="AI14" s="106">
        <f t="shared" si="10"/>
        <v>0.6895</v>
      </c>
      <c r="AJ14" s="104">
        <f t="shared" si="11"/>
        <v>0.64557201675816234</v>
      </c>
      <c r="AK14" s="105">
        <f t="shared" si="12"/>
        <v>0.90759999999999996</v>
      </c>
      <c r="AL14" s="106">
        <f t="shared" si="13"/>
        <v>0.87219999999999998</v>
      </c>
      <c r="AM14" s="106">
        <f t="shared" si="14"/>
        <v>0.88819999999999999</v>
      </c>
      <c r="AN14" s="104">
        <f t="shared" si="15"/>
        <v>0.85355667695019832</v>
      </c>
      <c r="AO14" s="105">
        <f t="shared" si="16"/>
        <v>1.0245</v>
      </c>
      <c r="AP14" s="106">
        <f t="shared" si="17"/>
        <v>1.0009999999999999</v>
      </c>
      <c r="AQ14" s="106">
        <f t="shared" si="18"/>
        <v>0.97950000000000004</v>
      </c>
      <c r="AR14" s="104">
        <f t="shared" si="19"/>
        <v>0.95703221083455337</v>
      </c>
      <c r="AS14" s="120" t="s">
        <v>1</v>
      </c>
      <c r="AT14" s="131" t="s">
        <v>1</v>
      </c>
    </row>
    <row r="15" spans="1:46" s="132" customFormat="1" ht="12.75" customHeight="1" x14ac:dyDescent="0.2">
      <c r="A15" s="82">
        <v>10</v>
      </c>
      <c r="B15" s="115" t="s">
        <v>84</v>
      </c>
      <c r="C15" s="116" t="s">
        <v>55</v>
      </c>
      <c r="D15" s="117" t="s">
        <v>56</v>
      </c>
      <c r="E15" s="118">
        <v>11620</v>
      </c>
      <c r="F15" s="115" t="s">
        <v>85</v>
      </c>
      <c r="G15" s="133" t="s">
        <v>86</v>
      </c>
      <c r="H15" s="120" t="s">
        <v>1</v>
      </c>
      <c r="I15" s="121" t="s">
        <v>1</v>
      </c>
      <c r="J15" s="91" t="str">
        <f t="shared" si="0"/>
        <v>18:10</v>
      </c>
      <c r="K15" s="92">
        <v>0.79327546296296303</v>
      </c>
      <c r="L15" s="123">
        <f>IF($E$3="lite",IF(AND(H15="nei",I15="ja"),AG15,IF(AND(H15="nei",I15="nei"),AH15,IF(AND(H15="ja",I15="ja"),AI15,AJ15))), IF($E$3="middels",IF(AND(H15="nei",I15="ja"),AK15,IF(AND(H15="nei",I15="nei"),AL15,IF(AND(H15="ja",I15="ja"),AM15,AN15))), IF($E$3="mye",IF(AND(H15="nei",I15="ja"),AO15,IF(AND(H15="nei",I15="nei"),AP15,IF(AND(H15="ja",I15="ja"),AQ15,AR15))))))</f>
        <v>1.0739000000000001</v>
      </c>
      <c r="M15" s="94">
        <f t="shared" si="1"/>
        <v>3.9015880787037022E-2</v>
      </c>
      <c r="N15" s="124">
        <f t="shared" si="2"/>
        <v>0.52631578947368418</v>
      </c>
      <c r="O15" s="125">
        <v>97723926</v>
      </c>
      <c r="P15" s="97">
        <v>0.99280000000000002</v>
      </c>
      <c r="Q15" s="98">
        <v>0.8427</v>
      </c>
      <c r="R15" s="98">
        <v>1.0908</v>
      </c>
      <c r="S15" s="98">
        <v>1.2179</v>
      </c>
      <c r="T15" s="99">
        <v>0.97719999999999996</v>
      </c>
      <c r="U15" s="153">
        <v>0.83940000000000003</v>
      </c>
      <c r="V15" s="153">
        <v>1.0739000000000001</v>
      </c>
      <c r="W15" s="153">
        <v>1.1843999999999999</v>
      </c>
      <c r="X15" s="100">
        <v>0.94779999999999998</v>
      </c>
      <c r="Y15" s="100">
        <v>0.78659999999999997</v>
      </c>
      <c r="Z15" s="100">
        <v>1.0463</v>
      </c>
      <c r="AA15" s="100">
        <v>1.1863999999999999</v>
      </c>
      <c r="AB15" s="101">
        <f t="shared" si="3"/>
        <v>0.96948025785656722</v>
      </c>
      <c r="AC15" s="102">
        <f t="shared" si="4"/>
        <v>0.99280000000000002</v>
      </c>
      <c r="AD15" s="103">
        <f t="shared" si="5"/>
        <v>0.94779999999999998</v>
      </c>
      <c r="AE15" s="103">
        <f t="shared" si="6"/>
        <v>0.97719999999999996</v>
      </c>
      <c r="AF15" s="104">
        <f t="shared" si="7"/>
        <v>0.94737610797743743</v>
      </c>
      <c r="AG15" s="105">
        <f t="shared" si="8"/>
        <v>0.8427</v>
      </c>
      <c r="AH15" s="106">
        <f t="shared" si="9"/>
        <v>0.78659999999999997</v>
      </c>
      <c r="AI15" s="106">
        <f t="shared" si="10"/>
        <v>0.83940000000000003</v>
      </c>
      <c r="AJ15" s="104">
        <f t="shared" si="11"/>
        <v>0.78351968672125305</v>
      </c>
      <c r="AK15" s="105">
        <f t="shared" si="12"/>
        <v>1.0908</v>
      </c>
      <c r="AL15" s="106">
        <f t="shared" si="13"/>
        <v>1.0463</v>
      </c>
      <c r="AM15" s="106">
        <f t="shared" si="14"/>
        <v>1.0739000000000001</v>
      </c>
      <c r="AN15" s="104">
        <f t="shared" si="15"/>
        <v>1.030089448111478</v>
      </c>
      <c r="AO15" s="105">
        <f t="shared" si="16"/>
        <v>1.2179</v>
      </c>
      <c r="AP15" s="106">
        <f t="shared" si="17"/>
        <v>1.1863999999999999</v>
      </c>
      <c r="AQ15" s="106">
        <f t="shared" si="18"/>
        <v>1.1843999999999999</v>
      </c>
      <c r="AR15" s="104">
        <f t="shared" si="19"/>
        <v>1.1537664504474914</v>
      </c>
      <c r="AS15" s="120" t="s">
        <v>2</v>
      </c>
      <c r="AT15" s="120" t="s">
        <v>1</v>
      </c>
    </row>
    <row r="16" spans="1:46" s="132" customFormat="1" ht="12.75" customHeight="1" x14ac:dyDescent="0.25">
      <c r="A16" s="82">
        <v>11</v>
      </c>
      <c r="B16" s="115" t="s">
        <v>87</v>
      </c>
      <c r="C16" s="116" t="s">
        <v>69</v>
      </c>
      <c r="D16" s="117" t="s">
        <v>56</v>
      </c>
      <c r="E16" s="118">
        <v>11733</v>
      </c>
      <c r="F16" s="115" t="s">
        <v>88</v>
      </c>
      <c r="G16" s="119" t="s">
        <v>89</v>
      </c>
      <c r="H16" s="131" t="s">
        <v>1</v>
      </c>
      <c r="I16" s="136" t="s">
        <v>1</v>
      </c>
      <c r="J16" s="91" t="str">
        <f t="shared" si="0"/>
        <v>18:10</v>
      </c>
      <c r="K16" s="92">
        <v>0.79274305555555558</v>
      </c>
      <c r="L16" s="123">
        <f>IF($E$3="lite",IF(AND(H16="nei",I16="ja"),AG16,IF(AND(H16="nei",I16="nei"),AH16,IF(AND(H16="ja",I16="ja"),AI16,AJ16))), IF($E$3="middels",IF(AND(H16="nei",I16="ja"),AK16,IF(AND(H16="nei",I16="nei"),AL16,IF(AND(H16="ja",I16="ja"),AM16,AN16))), IF($E$3="mye",IF(AND(H16="nei",I16="ja"),AO16,IF(AND(H16="nei",I16="nei"),AP16,IF(AND(H16="ja",I16="ja"),AQ16,AR16))))))</f>
        <v>1.0959000000000001</v>
      </c>
      <c r="M16" s="94">
        <f t="shared" si="1"/>
        <v>3.92316979166666E-2</v>
      </c>
      <c r="N16" s="95">
        <f t="shared" si="2"/>
        <v>0.57894736842105265</v>
      </c>
      <c r="O16" s="137">
        <v>45065008</v>
      </c>
      <c r="P16" s="154">
        <v>1.0118</v>
      </c>
      <c r="Q16" s="155">
        <v>0.85570000000000002</v>
      </c>
      <c r="R16" s="155">
        <v>1.1103000000000001</v>
      </c>
      <c r="S16" s="155">
        <v>1.2434000000000001</v>
      </c>
      <c r="T16" s="156">
        <v>0.99860000000000004</v>
      </c>
      <c r="U16" s="99">
        <v>0.85219999999999996</v>
      </c>
      <c r="V16" s="99">
        <v>1.0959000000000001</v>
      </c>
      <c r="W16" s="99">
        <v>1.2172000000000001</v>
      </c>
      <c r="X16" s="135">
        <v>0.97499999999999998</v>
      </c>
      <c r="Y16" s="135">
        <v>0.81230000000000002</v>
      </c>
      <c r="Z16" s="135">
        <v>1.0749</v>
      </c>
      <c r="AA16" s="135">
        <v>1.2185999999999999</v>
      </c>
      <c r="AB16" s="101">
        <f t="shared" si="3"/>
        <v>0.97529155959675817</v>
      </c>
      <c r="AC16" s="102">
        <f t="shared" si="4"/>
        <v>1.0118</v>
      </c>
      <c r="AD16" s="103">
        <f t="shared" si="5"/>
        <v>0.97499999999999998</v>
      </c>
      <c r="AE16" s="103">
        <f t="shared" si="6"/>
        <v>0.99860000000000004</v>
      </c>
      <c r="AF16" s="104">
        <f t="shared" si="7"/>
        <v>0.97392615141332273</v>
      </c>
      <c r="AG16" s="105">
        <f t="shared" si="8"/>
        <v>0.85570000000000002</v>
      </c>
      <c r="AH16" s="106">
        <f t="shared" si="9"/>
        <v>0.81230000000000002</v>
      </c>
      <c r="AI16" s="106">
        <f t="shared" si="10"/>
        <v>0.85219999999999996</v>
      </c>
      <c r="AJ16" s="104">
        <f t="shared" si="11"/>
        <v>0.80897751548439878</v>
      </c>
      <c r="AK16" s="105">
        <f t="shared" si="12"/>
        <v>1.1103000000000001</v>
      </c>
      <c r="AL16" s="106">
        <f t="shared" si="13"/>
        <v>1.0749</v>
      </c>
      <c r="AM16" s="106">
        <f t="shared" si="14"/>
        <v>1.0959000000000001</v>
      </c>
      <c r="AN16" s="104">
        <f t="shared" si="15"/>
        <v>1.0609591191569847</v>
      </c>
      <c r="AO16" s="105">
        <f t="shared" si="16"/>
        <v>1.2434000000000001</v>
      </c>
      <c r="AP16" s="106">
        <f t="shared" si="17"/>
        <v>1.2185999999999999</v>
      </c>
      <c r="AQ16" s="106">
        <f t="shared" si="18"/>
        <v>1.2172000000000001</v>
      </c>
      <c r="AR16" s="104">
        <f t="shared" si="19"/>
        <v>1.192922567154576</v>
      </c>
      <c r="AS16" s="131" t="s">
        <v>1</v>
      </c>
      <c r="AT16" s="131" t="s">
        <v>1</v>
      </c>
    </row>
    <row r="17" spans="1:47" s="132" customFormat="1" ht="12.75" customHeight="1" x14ac:dyDescent="0.2">
      <c r="A17" s="82">
        <v>12</v>
      </c>
      <c r="B17" s="157" t="s">
        <v>90</v>
      </c>
      <c r="C17" s="116" t="s">
        <v>69</v>
      </c>
      <c r="D17" s="117" t="s">
        <v>56</v>
      </c>
      <c r="E17" s="118">
        <v>11722</v>
      </c>
      <c r="F17" s="115" t="s">
        <v>91</v>
      </c>
      <c r="G17" s="119" t="s">
        <v>92</v>
      </c>
      <c r="H17" s="131" t="s">
        <v>1</v>
      </c>
      <c r="I17" s="136" t="s">
        <v>2</v>
      </c>
      <c r="J17" s="91" t="str">
        <f t="shared" si="0"/>
        <v>18:00</v>
      </c>
      <c r="K17" s="92">
        <v>0.79033564814814816</v>
      </c>
      <c r="L17" s="123">
        <f>IF($E$3="lite",IF(AND(H17="nei",I17="ja"),AG17,IF(AND(H17="nei",I17="nei"),AH17,IF(AND(H17="ja",I17="ja"),AI17,AJ17))), IF($E$3="middels",IF(AND(H17="nei",I17="ja"),AK17,IF(AND(H17="nei",I17="nei"),AL17,IF(AND(H17="ja",I17="ja"),AM17,AN17))), IF($E$3="mye",IF(AND(H17="nei",I17="ja"),AO17,IF(AND(H17="nei",I17="nei"),AP17,IF(AND(H17="ja",I17="ja"),AQ17,AR17))))))</f>
        <v>0.98238635402652319</v>
      </c>
      <c r="M17" s="94">
        <f t="shared" si="1"/>
        <v>3.9625190321555953E-2</v>
      </c>
      <c r="N17" s="124">
        <f t="shared" si="2"/>
        <v>0.63157894736842102</v>
      </c>
      <c r="O17" s="125">
        <v>91357690</v>
      </c>
      <c r="P17" s="138">
        <v>0.9466</v>
      </c>
      <c r="Q17" s="139">
        <v>0.81169999999999998</v>
      </c>
      <c r="R17" s="139">
        <v>1.0406</v>
      </c>
      <c r="S17" s="139">
        <v>1.1453</v>
      </c>
      <c r="T17" s="99">
        <v>0.93730000000000002</v>
      </c>
      <c r="U17" s="140">
        <v>0.80910000000000004</v>
      </c>
      <c r="V17" s="140">
        <v>1.0301</v>
      </c>
      <c r="W17" s="140">
        <v>1.1262000000000001</v>
      </c>
      <c r="X17" s="141">
        <v>0.89829999999999999</v>
      </c>
      <c r="Y17" s="141">
        <v>0.7429</v>
      </c>
      <c r="Z17" s="141">
        <v>0.99239999999999995</v>
      </c>
      <c r="AA17" s="141">
        <v>1.1214</v>
      </c>
      <c r="AB17" s="101">
        <f t="shared" si="3"/>
        <v>0.96957532220578924</v>
      </c>
      <c r="AC17" s="102">
        <f t="shared" si="4"/>
        <v>0.9466</v>
      </c>
      <c r="AD17" s="103">
        <f t="shared" si="5"/>
        <v>0.89829999999999999</v>
      </c>
      <c r="AE17" s="103">
        <f t="shared" si="6"/>
        <v>0.93730000000000002</v>
      </c>
      <c r="AF17" s="104">
        <f t="shared" si="7"/>
        <v>0.90878294950348626</v>
      </c>
      <c r="AG17" s="105">
        <f t="shared" si="8"/>
        <v>0.81169999999999998</v>
      </c>
      <c r="AH17" s="106">
        <f t="shared" si="9"/>
        <v>0.7429</v>
      </c>
      <c r="AI17" s="106">
        <f t="shared" si="10"/>
        <v>0.80910000000000004</v>
      </c>
      <c r="AJ17" s="104">
        <f t="shared" si="11"/>
        <v>0.74052037698657147</v>
      </c>
      <c r="AK17" s="105">
        <f t="shared" si="12"/>
        <v>1.0406</v>
      </c>
      <c r="AL17" s="106">
        <f t="shared" si="13"/>
        <v>0.99239999999999995</v>
      </c>
      <c r="AM17" s="106">
        <f t="shared" si="14"/>
        <v>1.0301</v>
      </c>
      <c r="AN17" s="104">
        <f t="shared" si="15"/>
        <v>0.98238635402652319</v>
      </c>
      <c r="AO17" s="105">
        <f t="shared" si="16"/>
        <v>1.1453</v>
      </c>
      <c r="AP17" s="106">
        <f t="shared" si="17"/>
        <v>1.1214</v>
      </c>
      <c r="AQ17" s="106">
        <f t="shared" si="18"/>
        <v>1.1262000000000001</v>
      </c>
      <c r="AR17" s="104">
        <f t="shared" si="19"/>
        <v>1.1026985767921069</v>
      </c>
      <c r="AS17" s="120" t="s">
        <v>2</v>
      </c>
      <c r="AT17" s="120" t="s">
        <v>2</v>
      </c>
    </row>
    <row r="18" spans="1:47" s="132" customFormat="1" ht="13.7" customHeight="1" x14ac:dyDescent="0.2">
      <c r="A18" s="82">
        <v>13</v>
      </c>
      <c r="B18" s="142" t="s">
        <v>93</v>
      </c>
      <c r="C18" s="143" t="s">
        <v>55</v>
      </c>
      <c r="D18" s="144" t="s">
        <v>56</v>
      </c>
      <c r="E18" s="145">
        <v>7055</v>
      </c>
      <c r="F18" s="142" t="s">
        <v>94</v>
      </c>
      <c r="G18" s="146" t="s">
        <v>95</v>
      </c>
      <c r="H18" s="147" t="s">
        <v>1</v>
      </c>
      <c r="I18" s="148" t="s">
        <v>2</v>
      </c>
      <c r="J18" s="91" t="str">
        <f t="shared" si="0"/>
        <v>18:00</v>
      </c>
      <c r="K18" s="92">
        <v>0.7946643518518518</v>
      </c>
      <c r="L18" s="123">
        <f>IF($E$3="lite",IF(AND(H18="nei",I18="ja"),AG18,IF(AND(H18="nei",I18="nei"),AH18,IF(AND(H18="ja",I18="ja"),AI18,AJ18))), IF($E$3="middels",IF(AND(H18="nei",I18="ja"),AK18,IF(AND(H18="nei",I18="nei"),AL18,IF(AND(H18="ja",I18="ja"),AM18,AN18))), IF($E$3="mye",IF(AND(H18="nei",I18="ja"),AO18,IF(AND(H18="nei",I18="nei"),AP18,IF(AND(H18="ja",I18="ja"),AQ18,AR18))))))</f>
        <v>0.91357591450883679</v>
      </c>
      <c r="M18" s="94">
        <f t="shared" si="1"/>
        <v>4.0804276088999968E-2</v>
      </c>
      <c r="N18" s="124">
        <f t="shared" si="2"/>
        <v>0.68421052631578949</v>
      </c>
      <c r="O18" s="149">
        <v>91649715</v>
      </c>
      <c r="P18" s="97">
        <v>0.88639999999999997</v>
      </c>
      <c r="Q18" s="98">
        <v>0.74350000000000005</v>
      </c>
      <c r="R18" s="98">
        <v>0.97319999999999995</v>
      </c>
      <c r="S18" s="98">
        <v>1.1003000000000001</v>
      </c>
      <c r="T18" s="99">
        <v>0.87360000000000004</v>
      </c>
      <c r="U18" s="99">
        <v>0.73939999999999995</v>
      </c>
      <c r="V18" s="99">
        <v>0.95889999999999997</v>
      </c>
      <c r="W18" s="99">
        <v>1.0704</v>
      </c>
      <c r="X18" s="135">
        <v>0.85260000000000002</v>
      </c>
      <c r="Y18" s="135">
        <v>0.68689999999999996</v>
      </c>
      <c r="Z18" s="135">
        <v>0.92720000000000002</v>
      </c>
      <c r="AA18" s="135">
        <v>1.0660000000000001</v>
      </c>
      <c r="AB18" s="101">
        <f t="shared" si="3"/>
        <v>0.97371389891696758</v>
      </c>
      <c r="AC18" s="102">
        <f t="shared" si="4"/>
        <v>0.88639999999999997</v>
      </c>
      <c r="AD18" s="103">
        <f t="shared" si="5"/>
        <v>0.85260000000000002</v>
      </c>
      <c r="AE18" s="103">
        <f t="shared" si="6"/>
        <v>0.87360000000000004</v>
      </c>
      <c r="AF18" s="104">
        <f t="shared" si="7"/>
        <v>0.8506364620938629</v>
      </c>
      <c r="AG18" s="105">
        <f t="shared" si="8"/>
        <v>0.74350000000000005</v>
      </c>
      <c r="AH18" s="106">
        <f t="shared" si="9"/>
        <v>0.68689999999999996</v>
      </c>
      <c r="AI18" s="106">
        <f t="shared" si="10"/>
        <v>0.73939999999999995</v>
      </c>
      <c r="AJ18" s="104">
        <f t="shared" si="11"/>
        <v>0.68311211835911223</v>
      </c>
      <c r="AK18" s="105">
        <f t="shared" si="12"/>
        <v>0.97319999999999995</v>
      </c>
      <c r="AL18" s="106">
        <f t="shared" si="13"/>
        <v>0.92720000000000002</v>
      </c>
      <c r="AM18" s="106">
        <f t="shared" si="14"/>
        <v>0.95889999999999997</v>
      </c>
      <c r="AN18" s="104">
        <f t="shared" si="15"/>
        <v>0.91357591450883679</v>
      </c>
      <c r="AO18" s="105">
        <f t="shared" si="16"/>
        <v>1.1003000000000001</v>
      </c>
      <c r="AP18" s="106">
        <f t="shared" si="17"/>
        <v>1.0660000000000001</v>
      </c>
      <c r="AQ18" s="106">
        <f t="shared" si="18"/>
        <v>1.0704</v>
      </c>
      <c r="AR18" s="104">
        <f t="shared" si="19"/>
        <v>1.037032082159411</v>
      </c>
      <c r="AS18" s="147" t="s">
        <v>1</v>
      </c>
      <c r="AT18" s="147" t="s">
        <v>2</v>
      </c>
    </row>
    <row r="19" spans="1:47" s="132" customFormat="1" ht="12.75" customHeight="1" x14ac:dyDescent="0.2">
      <c r="A19" s="82">
        <v>14</v>
      </c>
      <c r="B19" s="157" t="s">
        <v>96</v>
      </c>
      <c r="C19" s="158" t="s">
        <v>55</v>
      </c>
      <c r="D19" s="159" t="s">
        <v>56</v>
      </c>
      <c r="E19" s="158">
        <v>3567</v>
      </c>
      <c r="F19" s="160" t="s">
        <v>97</v>
      </c>
      <c r="G19" s="119" t="s">
        <v>98</v>
      </c>
      <c r="H19" s="131" t="s">
        <v>1</v>
      </c>
      <c r="I19" s="136" t="s">
        <v>2</v>
      </c>
      <c r="J19" s="91" t="str">
        <f t="shared" si="0"/>
        <v>18:00</v>
      </c>
      <c r="K19" s="92">
        <v>0.79160879629629621</v>
      </c>
      <c r="L19" s="123">
        <f>IF($E$3="lite",IF(AND(H19="nei",I19="ja"),AG19,IF(AND(H19="nei",I19="nei"),AH19,IF(AND(H19="ja",I19="ja"),AI19,AJ19))), IF($E$3="middels",IF(AND(H19="nei",I19="ja"),AK19,IF(AND(H19="nei",I19="nei"),AL19,IF(AND(H19="ja",I19="ja"),AM19,AN19))), IF($E$3="mye",IF(AND(H19="nei",I19="ja"),AO19,IF(AND(H19="nei",I19="nei"),AP19,IF(AND(H19="ja",I19="ja"),AQ19,AR19))))))</f>
        <v>0.98779847136222898</v>
      </c>
      <c r="M19" s="94">
        <f t="shared" si="1"/>
        <v>4.1101105376703771E-2</v>
      </c>
      <c r="N19" s="95">
        <f t="shared" si="2"/>
        <v>0.73684210526315785</v>
      </c>
      <c r="O19" s="161">
        <v>92468063</v>
      </c>
      <c r="P19" s="162">
        <v>0.94279999999999997</v>
      </c>
      <c r="Q19" s="163">
        <v>0.81330000000000002</v>
      </c>
      <c r="R19" s="163">
        <v>1.0336000000000001</v>
      </c>
      <c r="S19" s="163">
        <v>1.1453</v>
      </c>
      <c r="T19" s="164">
        <v>0.9254</v>
      </c>
      <c r="U19" s="164">
        <v>0.81010000000000004</v>
      </c>
      <c r="V19" s="164">
        <v>1.0149999999999999</v>
      </c>
      <c r="W19" s="164">
        <v>1.1096999999999999</v>
      </c>
      <c r="X19" s="165">
        <v>0.91549999999999998</v>
      </c>
      <c r="Y19" s="165">
        <v>0.77839999999999998</v>
      </c>
      <c r="Z19" s="165">
        <v>1.0059</v>
      </c>
      <c r="AA19" s="165">
        <v>1.1243000000000001</v>
      </c>
      <c r="AB19" s="101">
        <f t="shared" si="3"/>
        <v>0.97629401781926184</v>
      </c>
      <c r="AC19" s="102">
        <f t="shared" si="4"/>
        <v>0.94279999999999997</v>
      </c>
      <c r="AD19" s="103">
        <f t="shared" si="5"/>
        <v>0.91549999999999998</v>
      </c>
      <c r="AE19" s="103">
        <f t="shared" si="6"/>
        <v>0.9254</v>
      </c>
      <c r="AF19" s="104">
        <f t="shared" si="7"/>
        <v>0.90346248408994489</v>
      </c>
      <c r="AG19" s="105">
        <f t="shared" si="8"/>
        <v>0.81330000000000002</v>
      </c>
      <c r="AH19" s="106">
        <f t="shared" si="9"/>
        <v>0.77839999999999998</v>
      </c>
      <c r="AI19" s="106">
        <f t="shared" si="10"/>
        <v>0.81010000000000004</v>
      </c>
      <c r="AJ19" s="104">
        <f t="shared" si="11"/>
        <v>0.77533731710316001</v>
      </c>
      <c r="AK19" s="105">
        <f t="shared" si="12"/>
        <v>1.0336000000000001</v>
      </c>
      <c r="AL19" s="106">
        <f t="shared" si="13"/>
        <v>1.0059</v>
      </c>
      <c r="AM19" s="106">
        <f t="shared" si="14"/>
        <v>1.0149999999999999</v>
      </c>
      <c r="AN19" s="104">
        <f t="shared" si="15"/>
        <v>0.98779847136222898</v>
      </c>
      <c r="AO19" s="105">
        <f t="shared" si="16"/>
        <v>1.1453</v>
      </c>
      <c r="AP19" s="106">
        <f t="shared" si="17"/>
        <v>1.1243000000000001</v>
      </c>
      <c r="AQ19" s="106">
        <f t="shared" si="18"/>
        <v>1.1096999999999999</v>
      </c>
      <c r="AR19" s="104">
        <f t="shared" si="19"/>
        <v>1.0893527547367503</v>
      </c>
      <c r="AS19" s="131" t="s">
        <v>1</v>
      </c>
      <c r="AT19" s="131" t="s">
        <v>2</v>
      </c>
    </row>
    <row r="20" spans="1:47" s="132" customFormat="1" ht="13.7" customHeight="1" x14ac:dyDescent="0.2">
      <c r="A20" s="82">
        <v>15</v>
      </c>
      <c r="B20" s="59" t="s">
        <v>99</v>
      </c>
      <c r="C20" s="166" t="s">
        <v>55</v>
      </c>
      <c r="D20" s="167" t="s">
        <v>56</v>
      </c>
      <c r="E20" s="166">
        <v>14118</v>
      </c>
      <c r="F20" s="59" t="s">
        <v>100</v>
      </c>
      <c r="G20" s="168" t="s">
        <v>101</v>
      </c>
      <c r="H20" s="169" t="s">
        <v>1</v>
      </c>
      <c r="I20" s="170" t="s">
        <v>2</v>
      </c>
      <c r="J20" s="91" t="str">
        <f t="shared" si="0"/>
        <v>18:10</v>
      </c>
      <c r="K20" s="109">
        <v>0.79424768518518529</v>
      </c>
      <c r="L20" s="171">
        <f>IF($E$3="lite",IF(AND(H20="nei",I20="ja"),AG20,IF(AND(H20="nei",I20="nei"),AH20,IF(AND(H20="ja",I20="ja"),AI20,AJ20))), IF($E$3="middels",IF(AND(H20="nei",I20="ja"),AK20,IF(AND(H20="nei",I20="nei"),AL20,IF(AND(H20="ja",I20="ja"),AM20,AN20))), IF($E$3="mye",IF(AND(H20="nei",I20="ja"),AO20,IF(AND(H20="nei",I20="nei"),AP20,IF(AND(H20="ja",I20="ja"),AQ20,AR20))))))</f>
        <v>1.1070880331753552</v>
      </c>
      <c r="M20" s="172">
        <f t="shared" si="1"/>
        <v>4.1297971422733469E-2</v>
      </c>
      <c r="N20" s="124">
        <f t="shared" si="2"/>
        <v>0.78947368421052633</v>
      </c>
      <c r="O20" s="173">
        <v>90691690</v>
      </c>
      <c r="P20" s="174">
        <v>1.0794999999999999</v>
      </c>
      <c r="Q20" s="175">
        <v>0.93049999999999999</v>
      </c>
      <c r="R20" s="175">
        <v>1.1816</v>
      </c>
      <c r="S20" s="175">
        <v>1.3103</v>
      </c>
      <c r="T20" s="176">
        <v>1.0597000000000001</v>
      </c>
      <c r="U20" s="176">
        <v>0.92359999999999998</v>
      </c>
      <c r="V20" s="176">
        <v>1.1598999999999999</v>
      </c>
      <c r="W20" s="176">
        <v>1.2724</v>
      </c>
      <c r="X20" s="177">
        <v>1.0217000000000001</v>
      </c>
      <c r="Y20" s="177">
        <v>0.85560000000000003</v>
      </c>
      <c r="Z20" s="177">
        <v>1.1277999999999999</v>
      </c>
      <c r="AA20" s="177">
        <v>1.2814000000000001</v>
      </c>
      <c r="AB20" s="101">
        <f t="shared" si="3"/>
        <v>0.9640574339972211</v>
      </c>
      <c r="AC20" s="102">
        <f t="shared" si="4"/>
        <v>1.0794999999999999</v>
      </c>
      <c r="AD20" s="103">
        <f t="shared" si="5"/>
        <v>1.0217000000000001</v>
      </c>
      <c r="AE20" s="103">
        <f t="shared" si="6"/>
        <v>1.0597000000000001</v>
      </c>
      <c r="AF20" s="104">
        <f t="shared" si="7"/>
        <v>1.0216116628068552</v>
      </c>
      <c r="AG20" s="105">
        <f t="shared" si="8"/>
        <v>0.93049999999999999</v>
      </c>
      <c r="AH20" s="106">
        <f t="shared" si="9"/>
        <v>0.85560000000000003</v>
      </c>
      <c r="AI20" s="106">
        <f t="shared" si="10"/>
        <v>0.92359999999999998</v>
      </c>
      <c r="AJ20" s="104">
        <f t="shared" si="11"/>
        <v>0.84925541106931757</v>
      </c>
      <c r="AK20" s="105">
        <f t="shared" si="12"/>
        <v>1.1816</v>
      </c>
      <c r="AL20" s="106">
        <f t="shared" si="13"/>
        <v>1.1277999999999999</v>
      </c>
      <c r="AM20" s="106">
        <f t="shared" si="14"/>
        <v>1.1598999999999999</v>
      </c>
      <c r="AN20" s="104">
        <f t="shared" si="15"/>
        <v>1.1070880331753552</v>
      </c>
      <c r="AO20" s="105">
        <f t="shared" si="16"/>
        <v>1.3103</v>
      </c>
      <c r="AP20" s="106">
        <f t="shared" si="17"/>
        <v>1.2814000000000001</v>
      </c>
      <c r="AQ20" s="106">
        <f t="shared" si="18"/>
        <v>1.2724</v>
      </c>
      <c r="AR20" s="104">
        <f t="shared" si="19"/>
        <v>1.2443359230710525</v>
      </c>
      <c r="AS20" s="169" t="s">
        <v>1</v>
      </c>
      <c r="AT20" s="169" t="s">
        <v>2</v>
      </c>
    </row>
    <row r="21" spans="1:47" s="132" customFormat="1" ht="13.7" customHeight="1" x14ac:dyDescent="0.2">
      <c r="A21" s="82">
        <v>16</v>
      </c>
      <c r="B21" s="115" t="s">
        <v>102</v>
      </c>
      <c r="C21" s="116" t="s">
        <v>69</v>
      </c>
      <c r="D21" s="117" t="s">
        <v>56</v>
      </c>
      <c r="E21" s="118">
        <v>13911</v>
      </c>
      <c r="F21" s="115" t="s">
        <v>103</v>
      </c>
      <c r="G21" s="119" t="s">
        <v>104</v>
      </c>
      <c r="H21" s="120" t="s">
        <v>1</v>
      </c>
      <c r="I21" s="178" t="s">
        <v>2</v>
      </c>
      <c r="J21" s="91" t="str">
        <f t="shared" si="0"/>
        <v>18:10</v>
      </c>
      <c r="K21" s="92">
        <v>0.79686342592592585</v>
      </c>
      <c r="L21" s="123">
        <f>IF($E$3="lite",IF(AND(H21="nei",I21="ja"),AG21,IF(AND(H21="nei",I21="nei"),AH21,IF(AND(H21="ja",I21="ja"),AI21,AJ21))), IF($E$3="middels",IF(AND(H21="nei",I21="ja"),AK21,IF(AND(H21="nei",I21="nei"),AL21,IF(AND(H21="ja",I21="ja"),AM21,AN21))), IF($E$3="mye",IF(AND(H21="nei",I21="ja"),AO21,IF(AND(H21="nei",I21="nei"),AP21,IF(AND(H21="ja",I21="ja"),AQ21,AR21))))))</f>
        <v>1.0353168697033899</v>
      </c>
      <c r="M21" s="94">
        <f t="shared" si="1"/>
        <v>4.1328794949154826E-2</v>
      </c>
      <c r="N21" s="95">
        <f t="shared" si="2"/>
        <v>0.84210526315789469</v>
      </c>
      <c r="O21" s="179">
        <v>97531861</v>
      </c>
      <c r="P21" s="180">
        <v>1.0346</v>
      </c>
      <c r="Q21" s="128">
        <v>0.9083</v>
      </c>
      <c r="R21" s="128">
        <v>1.1328</v>
      </c>
      <c r="S21" s="128">
        <v>1.2548999999999999</v>
      </c>
      <c r="T21" s="140">
        <v>1.0085</v>
      </c>
      <c r="U21" s="181">
        <v>0.89949999999999997</v>
      </c>
      <c r="V21" s="181">
        <v>1.1059000000000001</v>
      </c>
      <c r="W21" s="181">
        <v>1.2060999999999999</v>
      </c>
      <c r="X21" s="182">
        <v>0.96099999999999997</v>
      </c>
      <c r="Y21" s="182">
        <v>0.79879999999999995</v>
      </c>
      <c r="Z21" s="182">
        <v>1.0605</v>
      </c>
      <c r="AA21" s="182">
        <v>1.2064999999999999</v>
      </c>
      <c r="AB21" s="101">
        <f t="shared" si="3"/>
        <v>0.9518171273922289</v>
      </c>
      <c r="AC21" s="102">
        <f t="shared" si="4"/>
        <v>1.0346</v>
      </c>
      <c r="AD21" s="103">
        <f t="shared" si="5"/>
        <v>0.96099999999999997</v>
      </c>
      <c r="AE21" s="103">
        <f t="shared" si="6"/>
        <v>1.0085</v>
      </c>
      <c r="AF21" s="104">
        <f t="shared" si="7"/>
        <v>0.95990757297506279</v>
      </c>
      <c r="AG21" s="105">
        <f t="shared" si="8"/>
        <v>0.9083</v>
      </c>
      <c r="AH21" s="106">
        <f t="shared" si="9"/>
        <v>0.79879999999999995</v>
      </c>
      <c r="AI21" s="106">
        <f t="shared" si="10"/>
        <v>0.89949999999999997</v>
      </c>
      <c r="AJ21" s="104">
        <f t="shared" si="11"/>
        <v>0.79106088296818222</v>
      </c>
      <c r="AK21" s="105">
        <f t="shared" si="12"/>
        <v>1.1328</v>
      </c>
      <c r="AL21" s="106">
        <f t="shared" si="13"/>
        <v>1.0605</v>
      </c>
      <c r="AM21" s="106">
        <f t="shared" si="14"/>
        <v>1.1059000000000001</v>
      </c>
      <c r="AN21" s="104">
        <f t="shared" si="15"/>
        <v>1.0353168697033899</v>
      </c>
      <c r="AO21" s="105">
        <f t="shared" si="16"/>
        <v>1.2548999999999999</v>
      </c>
      <c r="AP21" s="106">
        <f t="shared" si="17"/>
        <v>1.2064999999999999</v>
      </c>
      <c r="AQ21" s="106">
        <f t="shared" si="18"/>
        <v>1.2060999999999999</v>
      </c>
      <c r="AR21" s="104">
        <f t="shared" si="19"/>
        <v>1.1595821579408718</v>
      </c>
      <c r="AS21" s="120" t="s">
        <v>2</v>
      </c>
      <c r="AT21" s="120" t="s">
        <v>2</v>
      </c>
    </row>
    <row r="22" spans="1:47" s="132" customFormat="1" ht="13.7" customHeight="1" x14ac:dyDescent="0.2">
      <c r="A22" s="82">
        <v>17</v>
      </c>
      <c r="B22" s="115" t="s">
        <v>105</v>
      </c>
      <c r="C22" s="143" t="s">
        <v>69</v>
      </c>
      <c r="D22" s="117" t="s">
        <v>56</v>
      </c>
      <c r="E22" s="118">
        <v>22</v>
      </c>
      <c r="F22" s="115" t="s">
        <v>106</v>
      </c>
      <c r="G22" s="133" t="s">
        <v>107</v>
      </c>
      <c r="H22" s="120" t="s">
        <v>1</v>
      </c>
      <c r="I22" s="178" t="s">
        <v>1</v>
      </c>
      <c r="J22" s="91" t="str">
        <f t="shared" si="0"/>
        <v>18:00</v>
      </c>
      <c r="K22" s="92">
        <v>0.79578703703703713</v>
      </c>
      <c r="L22" s="123">
        <f>IF($E$3="lite",IF(AND(H22="nei",I22="ja"),AG22,IF(AND(H22="nei",I22="nei"),AH22,IF(AND(H22="ja",I22="ja"),AI22,AJ22))), IF($E$3="middels",IF(AND(H22="nei",I22="ja"),AK22,IF(AND(H22="nei",I22="nei"),AL22,IF(AND(H22="ja",I22="ja"),AM22,AN22))), IF($E$3="mye",IF(AND(H22="nei",I22="ja"),AO22,IF(AND(H22="nei",I22="nei"),AP22,IF(AND(H22="ja",I22="ja"),AQ22,AR22))))))</f>
        <v>0.91420000000000001</v>
      </c>
      <c r="M22" s="94">
        <f t="shared" si="1"/>
        <v>4.1858509259259338E-2</v>
      </c>
      <c r="N22" s="95">
        <f t="shared" si="2"/>
        <v>0.89473684210526316</v>
      </c>
      <c r="O22" s="179">
        <v>90088476</v>
      </c>
      <c r="P22" s="97">
        <v>0.85019999999999996</v>
      </c>
      <c r="Q22" s="98">
        <v>0.72640000000000005</v>
      </c>
      <c r="R22" s="98">
        <v>0.93089999999999995</v>
      </c>
      <c r="S22" s="98">
        <v>1.0363</v>
      </c>
      <c r="T22" s="99">
        <v>0.83350000000000002</v>
      </c>
      <c r="U22" s="153">
        <v>0.72409999999999997</v>
      </c>
      <c r="V22" s="153">
        <v>0.91420000000000001</v>
      </c>
      <c r="W22" s="153">
        <v>0.99639999999999995</v>
      </c>
      <c r="X22" s="100">
        <v>0.81720000000000004</v>
      </c>
      <c r="Y22" s="100">
        <v>0.6835</v>
      </c>
      <c r="Z22" s="100">
        <v>0.89570000000000005</v>
      </c>
      <c r="AA22" s="100">
        <v>1.0061</v>
      </c>
      <c r="AB22" s="101">
        <f t="shared" si="3"/>
        <v>0.97077158315690437</v>
      </c>
      <c r="AC22" s="102">
        <f t="shared" si="4"/>
        <v>0.85019999999999996</v>
      </c>
      <c r="AD22" s="103">
        <f t="shared" si="5"/>
        <v>0.81720000000000004</v>
      </c>
      <c r="AE22" s="103">
        <f t="shared" si="6"/>
        <v>0.83350000000000002</v>
      </c>
      <c r="AF22" s="104">
        <f t="shared" si="7"/>
        <v>0.80913811456127982</v>
      </c>
      <c r="AG22" s="105">
        <f t="shared" si="8"/>
        <v>0.72640000000000005</v>
      </c>
      <c r="AH22" s="106">
        <f t="shared" si="9"/>
        <v>0.6835</v>
      </c>
      <c r="AI22" s="106">
        <f t="shared" si="10"/>
        <v>0.72409999999999997</v>
      </c>
      <c r="AJ22" s="104">
        <f t="shared" si="11"/>
        <v>0.68133583425110122</v>
      </c>
      <c r="AK22" s="105">
        <f t="shared" si="12"/>
        <v>0.93089999999999995</v>
      </c>
      <c r="AL22" s="106">
        <f t="shared" si="13"/>
        <v>0.89570000000000005</v>
      </c>
      <c r="AM22" s="106">
        <f t="shared" si="14"/>
        <v>0.91420000000000001</v>
      </c>
      <c r="AN22" s="104">
        <f t="shared" si="15"/>
        <v>0.87963147491674731</v>
      </c>
      <c r="AO22" s="105">
        <f t="shared" si="16"/>
        <v>1.0363</v>
      </c>
      <c r="AP22" s="106">
        <f t="shared" si="17"/>
        <v>1.0061</v>
      </c>
      <c r="AQ22" s="106">
        <f t="shared" si="18"/>
        <v>0.99639999999999995</v>
      </c>
      <c r="AR22" s="104">
        <f t="shared" si="19"/>
        <v>0.96736277139824367</v>
      </c>
      <c r="AS22" s="120" t="s">
        <v>1</v>
      </c>
      <c r="AT22" s="120" t="s">
        <v>1</v>
      </c>
    </row>
    <row r="23" spans="1:47" s="132" customFormat="1" ht="13.7" customHeight="1" x14ac:dyDescent="0.2">
      <c r="A23" s="82">
        <v>18</v>
      </c>
      <c r="B23" s="157" t="s">
        <v>108</v>
      </c>
      <c r="C23" s="158" t="s">
        <v>81</v>
      </c>
      <c r="D23" s="159" t="s">
        <v>56</v>
      </c>
      <c r="E23" s="158">
        <v>14884</v>
      </c>
      <c r="F23" s="160" t="s">
        <v>109</v>
      </c>
      <c r="G23" s="119" t="s">
        <v>110</v>
      </c>
      <c r="H23" s="131" t="s">
        <v>1</v>
      </c>
      <c r="I23" s="136" t="s">
        <v>2</v>
      </c>
      <c r="J23" s="91" t="str">
        <f t="shared" si="0"/>
        <v>18:10</v>
      </c>
      <c r="K23" s="92">
        <v>0.8046875</v>
      </c>
      <c r="L23" s="123">
        <f>IF($E$3="lite",IF(AND(H23="nei",I23="ja"),AG23,IF(AND(H23="nei",I23="nei"),AH23,IF(AND(H23="ja",I23="ja"),AI23,AJ23))), IF($E$3="middels",IF(AND(H23="nei",I23="ja"),AK23,IF(AND(H23="nei",I23="nei"),AL23,IF(AND(H23="ja",I23="ja"),AM23,AN23))), IF($E$3="mye",IF(AND(H23="nei",I23="ja"),AO23,IF(AND(H23="nei",I23="nei"),AP23,IF(AND(H23="ja",I23="ja"),AQ23,AR23))))))</f>
        <v>1.051145097335606</v>
      </c>
      <c r="M23" s="94">
        <f t="shared" si="1"/>
        <v>5.0184878779043603E-2</v>
      </c>
      <c r="N23" s="124">
        <f t="shared" si="2"/>
        <v>0.94736842105263153</v>
      </c>
      <c r="O23" s="161">
        <v>92202992</v>
      </c>
      <c r="P23" s="180">
        <v>1.0148999999999999</v>
      </c>
      <c r="Q23" s="163">
        <v>0.85509999999999997</v>
      </c>
      <c r="R23" s="163">
        <v>1.1147</v>
      </c>
      <c r="S23" s="163">
        <v>1.2516</v>
      </c>
      <c r="T23" s="164">
        <v>0.99829999999999997</v>
      </c>
      <c r="U23" s="164">
        <v>0.85160000000000002</v>
      </c>
      <c r="V23" s="164">
        <v>1.0968</v>
      </c>
      <c r="W23" s="164">
        <v>1.2149000000000001</v>
      </c>
      <c r="X23" s="165">
        <v>0.96760000000000002</v>
      </c>
      <c r="Y23" s="165">
        <v>0.79779999999999995</v>
      </c>
      <c r="Z23" s="183">
        <v>1.0683</v>
      </c>
      <c r="AA23" s="184">
        <v>1.2179</v>
      </c>
      <c r="AB23" s="101">
        <f t="shared" si="3"/>
        <v>0.96851906591782444</v>
      </c>
      <c r="AC23" s="102">
        <f t="shared" si="4"/>
        <v>1.0148999999999999</v>
      </c>
      <c r="AD23" s="103">
        <f t="shared" si="5"/>
        <v>0.96760000000000002</v>
      </c>
      <c r="AE23" s="103">
        <f t="shared" si="6"/>
        <v>0.99829999999999997</v>
      </c>
      <c r="AF23" s="104">
        <f t="shared" si="7"/>
        <v>0.9668725835057641</v>
      </c>
      <c r="AG23" s="105">
        <f t="shared" si="8"/>
        <v>0.85509999999999997</v>
      </c>
      <c r="AH23" s="106">
        <f t="shared" si="9"/>
        <v>0.79779999999999995</v>
      </c>
      <c r="AI23" s="106">
        <f t="shared" si="10"/>
        <v>0.85160000000000002</v>
      </c>
      <c r="AJ23" s="104">
        <f t="shared" si="11"/>
        <v>0.79453453397263474</v>
      </c>
      <c r="AK23" s="105">
        <f t="shared" si="12"/>
        <v>1.1147</v>
      </c>
      <c r="AL23" s="106">
        <f t="shared" si="13"/>
        <v>1.0683</v>
      </c>
      <c r="AM23" s="106">
        <f t="shared" si="14"/>
        <v>1.0968</v>
      </c>
      <c r="AN23" s="104">
        <f t="shared" si="15"/>
        <v>1.051145097335606</v>
      </c>
      <c r="AO23" s="105">
        <f t="shared" si="16"/>
        <v>1.2516</v>
      </c>
      <c r="AP23" s="106">
        <f t="shared" si="17"/>
        <v>1.2179</v>
      </c>
      <c r="AQ23" s="106">
        <f t="shared" si="18"/>
        <v>1.2149000000000001</v>
      </c>
      <c r="AR23" s="104">
        <f t="shared" si="19"/>
        <v>1.182188167146053</v>
      </c>
      <c r="AS23" s="120" t="s">
        <v>1</v>
      </c>
      <c r="AT23" s="120" t="s">
        <v>2</v>
      </c>
    </row>
    <row r="24" spans="1:47" s="132" customFormat="1" ht="13.7" customHeight="1" x14ac:dyDescent="0.2">
      <c r="A24" s="82">
        <v>19</v>
      </c>
      <c r="B24" s="115" t="s">
        <v>111</v>
      </c>
      <c r="C24" s="116" t="s">
        <v>55</v>
      </c>
      <c r="D24" s="117" t="s">
        <v>56</v>
      </c>
      <c r="E24" s="118">
        <v>15953</v>
      </c>
      <c r="F24" s="157" t="s">
        <v>112</v>
      </c>
      <c r="G24" s="116" t="s">
        <v>113</v>
      </c>
      <c r="H24" s="120" t="s">
        <v>1</v>
      </c>
      <c r="I24" s="178" t="s">
        <v>2</v>
      </c>
      <c r="J24" s="91" t="str">
        <f t="shared" si="0"/>
        <v>18:00</v>
      </c>
      <c r="K24" s="92">
        <v>0.80412037037037043</v>
      </c>
      <c r="L24" s="123">
        <f>IF($E$3="lite",IF(AND(H24="nei",I24="ja"),AG24,IF(AND(H24="nei",I24="nei"),AH24,IF(AND(H24="ja",I24="ja"),AI24,AJ24))), IF($E$3="middels",IF(AND(H24="nei",I24="ja"),AK24,IF(AND(H24="nei",I24="nei"),AL24,IF(AND(H24="ja",I24="ja"),AM24,AN24))), IF($E$3="mye",IF(AND(H24="nei",I24="ja"),AO24,IF(AND(H24="nei",I24="nei"),AP24,IF(AND(H24="ja",I24="ja"),AQ24,AR24))))))</f>
        <v>0.97719999999999996</v>
      </c>
      <c r="M24" s="94">
        <f t="shared" si="1"/>
        <v>5.2886425925925983E-2</v>
      </c>
      <c r="N24" s="124">
        <f t="shared" si="2"/>
        <v>1</v>
      </c>
      <c r="O24" s="125">
        <v>93087082</v>
      </c>
      <c r="P24" s="97">
        <v>0.85970000000000002</v>
      </c>
      <c r="Q24" s="98">
        <v>0.71330000000000005</v>
      </c>
      <c r="R24" s="98">
        <v>0.94979999999999998</v>
      </c>
      <c r="S24" s="98">
        <v>1.0714999999999999</v>
      </c>
      <c r="T24" s="99">
        <v>0.85970000000000002</v>
      </c>
      <c r="U24" s="99">
        <v>0.71330000000000005</v>
      </c>
      <c r="V24" s="99">
        <v>0.94979999999999998</v>
      </c>
      <c r="W24" s="99">
        <v>1.0714999999999999</v>
      </c>
      <c r="X24" s="135">
        <v>0.88460000000000005</v>
      </c>
      <c r="Y24" s="135">
        <v>0.72740000000000005</v>
      </c>
      <c r="Z24" s="135">
        <v>0.97719999999999996</v>
      </c>
      <c r="AA24" s="135">
        <v>1.1132</v>
      </c>
      <c r="AB24" s="185">
        <f t="shared" si="3"/>
        <v>1.0144817959753403</v>
      </c>
      <c r="AC24" s="103">
        <f t="shared" si="4"/>
        <v>0.85970000000000002</v>
      </c>
      <c r="AD24" s="103">
        <f t="shared" si="5"/>
        <v>0.88460000000000005</v>
      </c>
      <c r="AE24" s="186">
        <f t="shared" si="6"/>
        <v>0.85970000000000002</v>
      </c>
      <c r="AF24" s="105">
        <f t="shared" si="7"/>
        <v>0.87215000000000009</v>
      </c>
      <c r="AG24" s="106">
        <f t="shared" si="8"/>
        <v>0.71330000000000005</v>
      </c>
      <c r="AH24" s="106">
        <f t="shared" si="9"/>
        <v>0.72740000000000005</v>
      </c>
      <c r="AI24" s="104">
        <f t="shared" si="10"/>
        <v>0.71330000000000005</v>
      </c>
      <c r="AJ24" s="104">
        <f t="shared" si="11"/>
        <v>0.72740000000000005</v>
      </c>
      <c r="AK24" s="106">
        <f t="shared" si="12"/>
        <v>0.94979999999999998</v>
      </c>
      <c r="AL24" s="106">
        <f t="shared" si="13"/>
        <v>0.97719999999999996</v>
      </c>
      <c r="AM24" s="104">
        <f t="shared" si="14"/>
        <v>0.94979999999999998</v>
      </c>
      <c r="AN24" s="104">
        <f t="shared" si="15"/>
        <v>0.97719999999999996</v>
      </c>
      <c r="AO24" s="106">
        <f t="shared" si="16"/>
        <v>1.0714999999999999</v>
      </c>
      <c r="AP24" s="106">
        <f t="shared" si="17"/>
        <v>1.1132</v>
      </c>
      <c r="AQ24" s="104">
        <f t="shared" si="18"/>
        <v>1.0714999999999999</v>
      </c>
      <c r="AR24" s="104">
        <f t="shared" si="19"/>
        <v>1.1132</v>
      </c>
      <c r="AS24" s="120" t="s">
        <v>1</v>
      </c>
      <c r="AT24" s="120" t="s">
        <v>2</v>
      </c>
    </row>
    <row r="25" spans="1:47" s="9" customFormat="1" ht="12.75" customHeight="1" x14ac:dyDescent="0.2">
      <c r="A25" s="10"/>
      <c r="B25" s="17"/>
      <c r="C25" s="10"/>
      <c r="E25" s="187"/>
      <c r="F25" s="17"/>
      <c r="G25" s="17"/>
      <c r="J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U25" s="10"/>
    </row>
    <row r="26" spans="1:47" s="9" customFormat="1" ht="12.75" customHeight="1" x14ac:dyDescent="0.2">
      <c r="A26" s="10"/>
      <c r="B26" s="17"/>
      <c r="C26" s="10"/>
      <c r="E26" s="187"/>
      <c r="F26" s="17"/>
      <c r="G26" s="17"/>
      <c r="J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U26" s="10"/>
    </row>
    <row r="27" spans="1:47" s="9" customFormat="1" ht="12.75" customHeight="1" x14ac:dyDescent="0.2">
      <c r="A27" s="10"/>
      <c r="B27" s="17"/>
      <c r="C27" s="10"/>
      <c r="E27" s="187"/>
      <c r="F27" s="17"/>
      <c r="G27" s="17"/>
      <c r="J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U27" s="10"/>
    </row>
    <row r="28" spans="1:47" s="9" customFormat="1" ht="12.75" customHeight="1" x14ac:dyDescent="0.2">
      <c r="A28" s="10"/>
      <c r="B28" s="17"/>
      <c r="C28" s="10"/>
      <c r="E28" s="187"/>
      <c r="F28" s="17"/>
      <c r="G28" s="17"/>
      <c r="J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U28" s="10"/>
    </row>
    <row r="29" spans="1:47" s="9" customFormat="1" ht="12.75" customHeight="1" x14ac:dyDescent="0.2">
      <c r="A29" s="10"/>
      <c r="B29" s="17"/>
      <c r="C29" s="10"/>
      <c r="E29" s="187"/>
      <c r="F29" s="17"/>
      <c r="G29" s="17"/>
      <c r="J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U29" s="10"/>
    </row>
    <row r="30" spans="1:47" s="9" customFormat="1" ht="12.75" customHeight="1" x14ac:dyDescent="0.2">
      <c r="A30" s="10"/>
      <c r="B30" s="17"/>
      <c r="C30" s="10"/>
      <c r="E30" s="187"/>
      <c r="F30" s="17"/>
      <c r="G30" s="17"/>
      <c r="J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U30" s="10"/>
    </row>
    <row r="31" spans="1:47" s="9" customFormat="1" ht="12.75" customHeight="1" x14ac:dyDescent="0.2">
      <c r="A31" s="10"/>
      <c r="B31" s="17"/>
      <c r="C31" s="10"/>
      <c r="E31" s="187"/>
      <c r="F31" s="17"/>
      <c r="G31" s="17"/>
      <c r="J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U31" s="10"/>
    </row>
    <row r="32" spans="1:47" s="9" customFormat="1" ht="12.75" customHeight="1" x14ac:dyDescent="0.2">
      <c r="A32" s="10"/>
      <c r="B32" s="17"/>
      <c r="C32" s="10"/>
      <c r="E32" s="187"/>
      <c r="F32" s="17"/>
      <c r="G32" s="17"/>
      <c r="J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U32" s="10"/>
    </row>
    <row r="33" spans="1:47" s="9" customFormat="1" ht="12.75" customHeight="1" x14ac:dyDescent="0.2">
      <c r="A33" s="10"/>
      <c r="B33" s="17"/>
      <c r="C33" s="10"/>
      <c r="E33" s="187"/>
      <c r="F33" s="17"/>
      <c r="G33" s="17"/>
      <c r="J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U33" s="10"/>
    </row>
    <row r="34" spans="1:47" s="9" customFormat="1" ht="12.75" customHeight="1" x14ac:dyDescent="0.2">
      <c r="A34" s="10"/>
      <c r="B34" s="17"/>
      <c r="C34" s="10"/>
      <c r="E34" s="187"/>
      <c r="F34" s="17"/>
      <c r="G34" s="17"/>
      <c r="J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U34" s="10"/>
    </row>
    <row r="35" spans="1:47" s="9" customFormat="1" ht="12.75" customHeight="1" x14ac:dyDescent="0.2">
      <c r="A35" s="10"/>
      <c r="B35" s="17"/>
      <c r="C35" s="10"/>
      <c r="E35" s="187"/>
      <c r="F35" s="17"/>
      <c r="G35" s="17"/>
      <c r="J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U35" s="10"/>
    </row>
    <row r="36" spans="1:47" s="9" customFormat="1" ht="12.75" customHeight="1" x14ac:dyDescent="0.2">
      <c r="A36" s="10"/>
      <c r="B36" s="17"/>
      <c r="C36" s="10"/>
      <c r="E36" s="10"/>
      <c r="F36" s="17"/>
      <c r="G36" s="17"/>
      <c r="J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U36" s="10"/>
    </row>
    <row r="37" spans="1:47" s="9" customFormat="1" ht="12.75" customHeight="1" x14ac:dyDescent="0.2">
      <c r="A37" s="10"/>
      <c r="B37" s="17"/>
      <c r="C37" s="10"/>
      <c r="E37" s="10"/>
      <c r="F37" s="17"/>
      <c r="G37" s="17"/>
      <c r="J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U37" s="10"/>
    </row>
    <row r="38" spans="1:47" s="9" customFormat="1" ht="12.75" customHeight="1" x14ac:dyDescent="0.2">
      <c r="A38" s="10"/>
      <c r="B38" s="17"/>
      <c r="C38" s="10"/>
      <c r="E38" s="10"/>
      <c r="F38" s="17"/>
      <c r="G38" s="17"/>
      <c r="J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U38" s="10"/>
    </row>
    <row r="39" spans="1:47" s="9" customFormat="1" ht="12.75" customHeight="1" x14ac:dyDescent="0.2">
      <c r="A39" s="10"/>
      <c r="B39" s="17"/>
      <c r="C39" s="10"/>
      <c r="E39" s="10"/>
      <c r="F39" s="17"/>
      <c r="G39" s="17"/>
      <c r="J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U39" s="10"/>
    </row>
    <row r="40" spans="1:47" s="9" customFormat="1" ht="12.75" customHeight="1" x14ac:dyDescent="0.2">
      <c r="A40" s="10"/>
      <c r="B40" s="17"/>
      <c r="C40" s="10"/>
      <c r="E40" s="10"/>
      <c r="F40" s="17"/>
      <c r="G40" s="17"/>
      <c r="J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U40" s="10"/>
    </row>
    <row r="41" spans="1:47" s="9" customFormat="1" ht="12.75" customHeight="1" x14ac:dyDescent="0.2">
      <c r="A41" s="10"/>
      <c r="B41" s="17"/>
      <c r="C41" s="10"/>
      <c r="E41" s="10"/>
      <c r="F41" s="17"/>
      <c r="G41" s="17"/>
      <c r="J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U41" s="10"/>
    </row>
    <row r="42" spans="1:47" s="9" customFormat="1" ht="12.75" customHeight="1" x14ac:dyDescent="0.2">
      <c r="A42" s="10"/>
      <c r="B42" s="17"/>
      <c r="C42" s="10"/>
      <c r="E42" s="10"/>
      <c r="F42" s="17"/>
      <c r="G42" s="17"/>
      <c r="J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U42" s="10"/>
    </row>
    <row r="43" spans="1:47" s="9" customFormat="1" ht="12.75" customHeight="1" x14ac:dyDescent="0.2">
      <c r="A43" s="10"/>
      <c r="B43" s="17"/>
      <c r="C43" s="10"/>
      <c r="E43" s="10"/>
      <c r="F43" s="17"/>
      <c r="G43" s="17"/>
      <c r="J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U43" s="10"/>
    </row>
    <row r="44" spans="1:47" s="9" customFormat="1" ht="12.75" customHeight="1" x14ac:dyDescent="0.2">
      <c r="A44" s="10"/>
      <c r="B44" s="17"/>
      <c r="C44" s="10"/>
      <c r="E44" s="10"/>
      <c r="F44" s="17"/>
      <c r="G44" s="17"/>
      <c r="J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U44" s="10"/>
    </row>
    <row r="45" spans="1:47" s="9" customFormat="1" ht="12.75" customHeight="1" x14ac:dyDescent="0.2">
      <c r="A45" s="10"/>
      <c r="B45" s="17"/>
      <c r="C45" s="10"/>
      <c r="E45" s="10"/>
      <c r="F45" s="17"/>
      <c r="G45" s="17"/>
      <c r="J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U45" s="10"/>
    </row>
    <row r="46" spans="1:47" s="9" customFormat="1" ht="12.75" customHeight="1" x14ac:dyDescent="0.2">
      <c r="A46" s="10"/>
      <c r="B46" s="17"/>
      <c r="C46" s="10"/>
      <c r="E46" s="10"/>
      <c r="F46" s="17"/>
      <c r="G46" s="17"/>
      <c r="J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U46" s="10"/>
    </row>
    <row r="47" spans="1:47" s="9" customFormat="1" ht="12.75" customHeight="1" x14ac:dyDescent="0.2">
      <c r="A47" s="10"/>
      <c r="B47" s="17"/>
      <c r="C47" s="10"/>
      <c r="E47" s="10"/>
      <c r="F47" s="17"/>
      <c r="G47" s="17"/>
      <c r="J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U47" s="10"/>
    </row>
    <row r="48" spans="1:47" s="9" customFormat="1" ht="12.75" customHeight="1" x14ac:dyDescent="0.2">
      <c r="A48" s="10"/>
      <c r="B48" s="17"/>
      <c r="C48" s="10"/>
      <c r="E48" s="10"/>
      <c r="F48" s="17"/>
      <c r="G48" s="17"/>
      <c r="J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U48" s="10"/>
    </row>
    <row r="49" spans="1:47" s="9" customFormat="1" ht="12.75" customHeight="1" x14ac:dyDescent="0.2">
      <c r="A49" s="10"/>
      <c r="B49" s="17"/>
      <c r="C49" s="10"/>
      <c r="E49" s="10"/>
      <c r="F49" s="17"/>
      <c r="G49" s="17"/>
      <c r="J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U49" s="10"/>
    </row>
    <row r="50" spans="1:47" s="9" customFormat="1" ht="12.75" customHeight="1" x14ac:dyDescent="0.2">
      <c r="A50" s="10"/>
      <c r="B50" s="17"/>
      <c r="C50" s="10"/>
      <c r="E50" s="10"/>
      <c r="F50" s="17"/>
      <c r="G50" s="17"/>
      <c r="J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U50" s="10"/>
    </row>
    <row r="51" spans="1:47" s="9" customFormat="1" ht="12.75" customHeight="1" x14ac:dyDescent="0.2">
      <c r="A51" s="10"/>
      <c r="B51" s="17"/>
      <c r="C51" s="10"/>
      <c r="E51" s="10"/>
      <c r="F51" s="17"/>
      <c r="G51" s="17"/>
      <c r="J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U51" s="10"/>
    </row>
    <row r="52" spans="1:47" s="9" customFormat="1" ht="12.75" customHeight="1" x14ac:dyDescent="0.2">
      <c r="A52" s="10"/>
      <c r="B52" s="17"/>
      <c r="C52" s="10"/>
      <c r="E52" s="10"/>
      <c r="F52" s="17"/>
      <c r="G52" s="17"/>
      <c r="J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U52" s="10"/>
    </row>
    <row r="53" spans="1:47" s="9" customFormat="1" ht="12.75" customHeight="1" x14ac:dyDescent="0.2">
      <c r="A53" s="10"/>
      <c r="B53" s="17"/>
      <c r="C53" s="10"/>
      <c r="E53" s="10"/>
      <c r="F53" s="17"/>
      <c r="G53" s="17"/>
      <c r="J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U53" s="10"/>
    </row>
    <row r="54" spans="1:47" s="9" customFormat="1" ht="12.75" customHeight="1" x14ac:dyDescent="0.2">
      <c r="A54" s="10"/>
      <c r="B54" s="17"/>
      <c r="C54" s="10"/>
      <c r="E54" s="10"/>
      <c r="F54" s="17"/>
      <c r="G54" s="17"/>
      <c r="J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U54" s="10"/>
    </row>
    <row r="55" spans="1:47" s="9" customFormat="1" ht="12.75" customHeight="1" x14ac:dyDescent="0.2">
      <c r="A55" s="10"/>
      <c r="B55" s="17"/>
      <c r="C55" s="10"/>
      <c r="E55" s="10"/>
      <c r="F55" s="17"/>
      <c r="G55" s="17"/>
      <c r="J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U55" s="10"/>
    </row>
    <row r="56" spans="1:47" s="9" customFormat="1" ht="12.75" customHeight="1" x14ac:dyDescent="0.2">
      <c r="A56" s="10"/>
      <c r="B56" s="17"/>
      <c r="C56" s="10"/>
      <c r="E56" s="10"/>
      <c r="F56" s="17"/>
      <c r="G56" s="17"/>
      <c r="J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U56" s="10"/>
    </row>
    <row r="57" spans="1:47" s="9" customFormat="1" ht="12.75" customHeight="1" x14ac:dyDescent="0.2">
      <c r="A57" s="10"/>
      <c r="B57" s="17"/>
      <c r="C57" s="10"/>
      <c r="E57" s="10"/>
      <c r="F57" s="17"/>
      <c r="G57" s="17"/>
      <c r="J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U57" s="10"/>
    </row>
    <row r="58" spans="1:47" s="9" customFormat="1" ht="12.75" customHeight="1" x14ac:dyDescent="0.2">
      <c r="A58" s="10"/>
      <c r="B58" s="17"/>
      <c r="C58" s="10"/>
      <c r="E58" s="10"/>
      <c r="F58" s="17"/>
      <c r="G58" s="17"/>
      <c r="J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U58" s="10"/>
    </row>
    <row r="59" spans="1:47" s="9" customFormat="1" ht="12.75" customHeight="1" x14ac:dyDescent="0.2">
      <c r="A59" s="10"/>
      <c r="B59" s="17"/>
      <c r="C59" s="10"/>
      <c r="E59" s="10"/>
      <c r="F59" s="17"/>
      <c r="G59" s="17"/>
      <c r="J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U59" s="10"/>
    </row>
    <row r="60" spans="1:47" s="9" customFormat="1" ht="12.75" customHeight="1" x14ac:dyDescent="0.2">
      <c r="A60" s="10"/>
      <c r="B60" s="17"/>
      <c r="C60" s="10"/>
      <c r="E60" s="10"/>
      <c r="F60" s="17"/>
      <c r="G60" s="17"/>
      <c r="J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U60" s="10"/>
    </row>
    <row r="61" spans="1:47" s="9" customFormat="1" ht="12.75" customHeight="1" x14ac:dyDescent="0.2">
      <c r="A61" s="10"/>
      <c r="B61" s="17"/>
      <c r="C61" s="10"/>
      <c r="E61" s="10"/>
      <c r="F61" s="17"/>
      <c r="G61" s="17"/>
      <c r="J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U61" s="10"/>
    </row>
    <row r="62" spans="1:47" s="9" customFormat="1" ht="12.75" customHeight="1" x14ac:dyDescent="0.2">
      <c r="A62" s="10"/>
      <c r="B62" s="17"/>
      <c r="C62" s="10"/>
      <c r="E62" s="10"/>
      <c r="F62" s="17"/>
      <c r="G62" s="17"/>
      <c r="J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U62" s="10"/>
    </row>
    <row r="63" spans="1:47" s="9" customFormat="1" ht="12.75" customHeight="1" x14ac:dyDescent="0.2">
      <c r="A63" s="10"/>
      <c r="B63" s="17"/>
      <c r="C63" s="10"/>
      <c r="E63" s="10"/>
      <c r="F63" s="17"/>
      <c r="G63" s="17"/>
      <c r="J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U63" s="10"/>
    </row>
    <row r="64" spans="1:47" s="9" customFormat="1" ht="12.75" customHeight="1" x14ac:dyDescent="0.2">
      <c r="A64" s="10"/>
      <c r="B64" s="17"/>
      <c r="C64" s="10"/>
      <c r="E64" s="10"/>
      <c r="F64" s="17"/>
      <c r="G64" s="17"/>
      <c r="J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U64" s="10"/>
    </row>
    <row r="65" spans="1:47" s="9" customFormat="1" ht="12.75" customHeight="1" x14ac:dyDescent="0.2">
      <c r="A65" s="10"/>
      <c r="B65" s="17"/>
      <c r="C65" s="10"/>
      <c r="E65" s="10"/>
      <c r="F65" s="17"/>
      <c r="G65" s="17"/>
      <c r="J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U65" s="10"/>
    </row>
    <row r="66" spans="1:47" s="9" customFormat="1" ht="12.75" customHeight="1" x14ac:dyDescent="0.2">
      <c r="A66" s="10"/>
      <c r="B66" s="17"/>
      <c r="C66" s="10"/>
      <c r="E66" s="10"/>
      <c r="F66" s="17"/>
      <c r="G66" s="17"/>
      <c r="J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U66" s="10"/>
    </row>
    <row r="67" spans="1:47" s="9" customFormat="1" ht="12.75" customHeight="1" x14ac:dyDescent="0.2">
      <c r="A67" s="10"/>
      <c r="B67" s="17"/>
      <c r="C67" s="10"/>
      <c r="E67" s="10"/>
      <c r="F67" s="17"/>
      <c r="G67" s="17"/>
      <c r="J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U67" s="10"/>
    </row>
    <row r="68" spans="1:47" s="9" customFormat="1" ht="12.75" customHeight="1" x14ac:dyDescent="0.2">
      <c r="A68" s="10"/>
      <c r="B68" s="17"/>
      <c r="C68" s="10"/>
      <c r="E68" s="10"/>
      <c r="F68" s="17"/>
      <c r="G68" s="17"/>
      <c r="J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U68" s="10"/>
    </row>
    <row r="69" spans="1:47" s="9" customFormat="1" ht="12.75" customHeight="1" x14ac:dyDescent="0.2">
      <c r="A69" s="10"/>
      <c r="B69" s="17"/>
      <c r="C69" s="10"/>
      <c r="E69" s="10"/>
      <c r="F69" s="17"/>
      <c r="G69" s="17"/>
      <c r="J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U69" s="10"/>
    </row>
    <row r="70" spans="1:47" s="9" customFormat="1" ht="12.75" customHeight="1" x14ac:dyDescent="0.2">
      <c r="A70" s="10"/>
      <c r="B70" s="17"/>
      <c r="C70" s="10"/>
      <c r="E70" s="10"/>
      <c r="F70" s="17"/>
      <c r="G70" s="17"/>
      <c r="J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U70" s="10"/>
    </row>
    <row r="71" spans="1:47" s="9" customFormat="1" ht="12.75" customHeight="1" x14ac:dyDescent="0.2">
      <c r="A71" s="10"/>
      <c r="B71" s="17"/>
      <c r="C71" s="10"/>
      <c r="E71" s="10"/>
      <c r="F71" s="17"/>
      <c r="G71" s="17"/>
      <c r="J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U71" s="10"/>
    </row>
    <row r="72" spans="1:47" s="9" customFormat="1" ht="12.75" customHeight="1" x14ac:dyDescent="0.2">
      <c r="A72" s="10"/>
      <c r="B72" s="17"/>
      <c r="C72" s="10"/>
      <c r="E72" s="10"/>
      <c r="F72" s="17"/>
      <c r="G72" s="17"/>
      <c r="J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U72" s="10"/>
    </row>
    <row r="73" spans="1:47" s="9" customFormat="1" ht="12.75" customHeight="1" x14ac:dyDescent="0.2">
      <c r="A73" s="10"/>
      <c r="B73" s="17"/>
      <c r="C73" s="10"/>
      <c r="E73" s="10"/>
      <c r="F73" s="17"/>
      <c r="G73" s="17"/>
      <c r="J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U73" s="10"/>
    </row>
    <row r="74" spans="1:47" s="9" customFormat="1" ht="12.75" customHeight="1" x14ac:dyDescent="0.2">
      <c r="A74" s="10"/>
      <c r="B74" s="17"/>
      <c r="C74" s="10"/>
      <c r="E74" s="10"/>
      <c r="F74" s="17"/>
      <c r="G74" s="17"/>
      <c r="J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U74" s="10"/>
    </row>
    <row r="75" spans="1:47" s="9" customFormat="1" ht="12.75" customHeight="1" x14ac:dyDescent="0.2">
      <c r="A75" s="10"/>
      <c r="B75" s="17"/>
      <c r="C75" s="10"/>
      <c r="E75" s="10"/>
      <c r="F75" s="17"/>
      <c r="G75" s="17"/>
      <c r="J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U75" s="10"/>
    </row>
    <row r="76" spans="1:47" s="9" customFormat="1" ht="12.75" customHeight="1" x14ac:dyDescent="0.2">
      <c r="A76" s="10"/>
      <c r="B76" s="17"/>
      <c r="C76" s="10"/>
      <c r="E76" s="10"/>
      <c r="F76" s="17"/>
      <c r="G76" s="17"/>
      <c r="J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U76" s="10"/>
    </row>
    <row r="77" spans="1:47" s="9" customFormat="1" ht="12.75" customHeight="1" x14ac:dyDescent="0.2">
      <c r="A77" s="10"/>
      <c r="B77" s="17"/>
      <c r="C77" s="10"/>
      <c r="D77" s="10"/>
      <c r="E77" s="10"/>
      <c r="F77" s="17"/>
      <c r="G77" s="17"/>
      <c r="J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U77" s="10"/>
    </row>
    <row r="78" spans="1:47" s="9" customFormat="1" ht="12.75" x14ac:dyDescent="0.2">
      <c r="A78" s="10"/>
      <c r="B78" s="17"/>
      <c r="C78" s="10"/>
      <c r="D78" s="10"/>
      <c r="E78" s="10"/>
      <c r="F78" s="10"/>
      <c r="G78" s="10"/>
      <c r="J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U78" s="10"/>
    </row>
    <row r="79" spans="1:47" s="9" customFormat="1" ht="12.75" x14ac:dyDescent="0.2">
      <c r="A79" s="10"/>
      <c r="B79" s="17"/>
      <c r="C79" s="10"/>
      <c r="D79" s="10"/>
      <c r="E79" s="10"/>
      <c r="F79" s="10"/>
      <c r="G79" s="10"/>
      <c r="J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U79" s="10"/>
    </row>
    <row r="80" spans="1:47" s="9" customFormat="1" ht="12.75" x14ac:dyDescent="0.2">
      <c r="A80" s="10"/>
      <c r="B80" s="17"/>
      <c r="C80" s="10"/>
      <c r="D80" s="10"/>
      <c r="E80" s="10"/>
      <c r="F80" s="10"/>
      <c r="G80" s="10"/>
      <c r="J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U80" s="10"/>
    </row>
    <row r="81" spans="1:47" s="9" customFormat="1" ht="12.75" x14ac:dyDescent="0.2">
      <c r="A81" s="10"/>
      <c r="B81" s="17"/>
      <c r="C81" s="10"/>
      <c r="D81" s="10"/>
      <c r="E81" s="10"/>
      <c r="F81" s="10"/>
      <c r="G81" s="10"/>
      <c r="J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U81" s="10"/>
    </row>
    <row r="82" spans="1:47" s="9" customFormat="1" ht="12.75" x14ac:dyDescent="0.2">
      <c r="A82" s="10"/>
      <c r="B82" s="17"/>
      <c r="C82" s="10"/>
      <c r="D82" s="10"/>
      <c r="E82" s="10"/>
      <c r="F82" s="10"/>
      <c r="G82" s="10"/>
      <c r="J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U82" s="10"/>
    </row>
    <row r="83" spans="1:47" s="9" customFormat="1" ht="12.75" x14ac:dyDescent="0.2">
      <c r="A83" s="10"/>
      <c r="B83" s="17"/>
      <c r="C83" s="10"/>
      <c r="D83" s="10"/>
      <c r="E83" s="10"/>
      <c r="F83" s="10"/>
      <c r="G83" s="10"/>
      <c r="J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U83" s="10"/>
    </row>
    <row r="84" spans="1:47" s="9" customFormat="1" ht="12.75" x14ac:dyDescent="0.2">
      <c r="A84" s="10"/>
      <c r="B84" s="17"/>
      <c r="C84" s="10"/>
      <c r="D84" s="10"/>
      <c r="E84" s="10"/>
      <c r="F84" s="10"/>
      <c r="G84" s="10"/>
      <c r="J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U84" s="10"/>
    </row>
    <row r="85" spans="1:47" s="9" customFormat="1" ht="12.75" x14ac:dyDescent="0.2">
      <c r="A85" s="10"/>
      <c r="B85" s="17"/>
      <c r="C85" s="10"/>
      <c r="D85" s="10"/>
      <c r="E85" s="10"/>
      <c r="F85" s="10"/>
      <c r="G85" s="10"/>
      <c r="J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U85" s="10"/>
    </row>
    <row r="86" spans="1:47" s="9" customFormat="1" ht="12.75" x14ac:dyDescent="0.2">
      <c r="A86" s="10"/>
      <c r="B86" s="17"/>
      <c r="C86" s="10"/>
      <c r="D86" s="10"/>
      <c r="E86" s="10"/>
      <c r="F86" s="10"/>
      <c r="G86" s="10"/>
      <c r="J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U86" s="10"/>
    </row>
    <row r="87" spans="1:47" s="9" customFormat="1" ht="12.75" x14ac:dyDescent="0.2">
      <c r="A87" s="10"/>
      <c r="B87" s="17"/>
      <c r="C87" s="10"/>
      <c r="D87" s="10"/>
      <c r="E87" s="10"/>
      <c r="F87" s="10"/>
      <c r="G87" s="10"/>
      <c r="J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U87" s="10"/>
    </row>
    <row r="88" spans="1:47" s="9" customFormat="1" ht="12.75" x14ac:dyDescent="0.2">
      <c r="A88" s="10"/>
      <c r="B88" s="17"/>
      <c r="C88" s="10"/>
      <c r="D88" s="10"/>
      <c r="E88" s="10"/>
      <c r="F88" s="10"/>
      <c r="G88" s="10"/>
      <c r="J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U88" s="10"/>
    </row>
    <row r="89" spans="1:47" s="9" customFormat="1" ht="12.75" x14ac:dyDescent="0.2">
      <c r="A89" s="10"/>
      <c r="B89" s="17"/>
      <c r="C89" s="10"/>
      <c r="D89" s="10"/>
      <c r="E89" s="10"/>
      <c r="F89" s="10"/>
      <c r="G89" s="10"/>
      <c r="J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U89" s="10"/>
    </row>
    <row r="90" spans="1:47" s="9" customFormat="1" ht="12.75" x14ac:dyDescent="0.2">
      <c r="A90" s="10"/>
      <c r="B90" s="17"/>
      <c r="C90" s="10"/>
      <c r="D90" s="10"/>
      <c r="E90" s="10"/>
      <c r="F90" s="10"/>
      <c r="G90" s="10"/>
      <c r="J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U90" s="10"/>
    </row>
    <row r="91" spans="1:47" s="9" customFormat="1" ht="12.75" x14ac:dyDescent="0.2">
      <c r="A91" s="10"/>
      <c r="B91" s="17"/>
      <c r="C91" s="10"/>
      <c r="D91" s="10"/>
      <c r="E91" s="10"/>
      <c r="F91" s="10"/>
      <c r="G91" s="10"/>
      <c r="J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U91" s="10"/>
    </row>
    <row r="92" spans="1:47" s="9" customFormat="1" ht="12.75" x14ac:dyDescent="0.2">
      <c r="A92" s="10"/>
      <c r="B92" s="17"/>
      <c r="C92" s="10"/>
      <c r="D92" s="10"/>
      <c r="E92" s="10"/>
      <c r="F92" s="10"/>
      <c r="G92" s="10"/>
      <c r="J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U92" s="10"/>
    </row>
    <row r="93" spans="1:47" s="9" customFormat="1" ht="12.75" x14ac:dyDescent="0.2">
      <c r="A93" s="10"/>
      <c r="B93" s="17"/>
      <c r="C93" s="10"/>
      <c r="D93" s="10"/>
      <c r="E93" s="10"/>
      <c r="F93" s="10"/>
      <c r="G93" s="10"/>
      <c r="J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U93" s="10"/>
    </row>
    <row r="94" spans="1:47" s="9" customFormat="1" ht="12.75" x14ac:dyDescent="0.2">
      <c r="A94" s="10"/>
      <c r="B94" s="17"/>
      <c r="C94" s="10"/>
      <c r="D94" s="10"/>
      <c r="E94" s="10"/>
      <c r="F94" s="10"/>
      <c r="G94" s="10"/>
      <c r="J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U94" s="10"/>
    </row>
    <row r="95" spans="1:47" s="9" customFormat="1" ht="12.75" x14ac:dyDescent="0.2">
      <c r="A95" s="10"/>
      <c r="B95" s="17"/>
      <c r="C95" s="10"/>
      <c r="D95" s="10"/>
      <c r="E95" s="10"/>
      <c r="F95" s="10"/>
      <c r="G95" s="10"/>
      <c r="J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U95" s="10"/>
    </row>
    <row r="96" spans="1:47" s="9" customFormat="1" ht="12.75" x14ac:dyDescent="0.2">
      <c r="A96" s="10"/>
      <c r="B96" s="17"/>
      <c r="C96" s="10"/>
      <c r="D96" s="10"/>
      <c r="E96" s="10"/>
      <c r="F96" s="10"/>
      <c r="G96" s="10"/>
      <c r="J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U96" s="10"/>
    </row>
    <row r="97" spans="1:47" s="9" customFormat="1" ht="12.75" x14ac:dyDescent="0.2">
      <c r="A97" s="10"/>
      <c r="B97" s="17"/>
      <c r="C97" s="10"/>
      <c r="D97" s="10"/>
      <c r="E97" s="10"/>
      <c r="F97" s="10"/>
      <c r="G97" s="10"/>
      <c r="J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U97" s="10"/>
    </row>
    <row r="98" spans="1:47" s="9" customFormat="1" ht="12.75" x14ac:dyDescent="0.2">
      <c r="A98" s="10"/>
      <c r="B98" s="17"/>
      <c r="C98" s="10"/>
      <c r="D98" s="10"/>
      <c r="E98" s="10"/>
      <c r="F98" s="10"/>
      <c r="G98" s="10"/>
      <c r="J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U98" s="10"/>
    </row>
    <row r="99" spans="1:47" s="9" customFormat="1" ht="12.75" x14ac:dyDescent="0.2">
      <c r="A99" s="10"/>
      <c r="B99" s="17"/>
      <c r="C99" s="10"/>
      <c r="D99" s="10"/>
      <c r="E99" s="10"/>
      <c r="F99" s="10"/>
      <c r="G99" s="10"/>
      <c r="J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U99" s="10"/>
    </row>
    <row r="100" spans="1:47" s="9" customFormat="1" ht="12.75" x14ac:dyDescent="0.2">
      <c r="A100" s="10"/>
      <c r="B100" s="17"/>
      <c r="C100" s="10"/>
      <c r="D100" s="10"/>
      <c r="E100" s="10"/>
      <c r="F100" s="10"/>
      <c r="G100" s="10"/>
      <c r="J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U100" s="10"/>
    </row>
    <row r="101" spans="1:47" s="9" customFormat="1" ht="12.75" x14ac:dyDescent="0.2">
      <c r="A101" s="10"/>
      <c r="B101" s="17"/>
      <c r="C101" s="10"/>
      <c r="D101" s="10"/>
      <c r="E101" s="10"/>
      <c r="F101" s="10"/>
      <c r="G101" s="10"/>
      <c r="J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U101" s="10"/>
    </row>
    <row r="102" spans="1:47" s="9" customFormat="1" ht="12.75" x14ac:dyDescent="0.2">
      <c r="A102" s="10"/>
      <c r="B102" s="17"/>
      <c r="C102" s="10"/>
      <c r="D102" s="10"/>
      <c r="E102" s="10"/>
      <c r="F102" s="10"/>
      <c r="G102" s="10"/>
      <c r="J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U102" s="10"/>
    </row>
    <row r="103" spans="1:47" s="9" customFormat="1" ht="12.75" x14ac:dyDescent="0.2">
      <c r="A103" s="10"/>
      <c r="B103" s="17"/>
      <c r="C103" s="10"/>
      <c r="D103" s="10"/>
      <c r="E103" s="10"/>
      <c r="F103" s="10"/>
      <c r="G103" s="10"/>
      <c r="J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U103" s="10"/>
    </row>
    <row r="104" spans="1:47" s="9" customFormat="1" ht="12.75" x14ac:dyDescent="0.2">
      <c r="A104" s="10"/>
      <c r="B104" s="17"/>
      <c r="C104" s="10"/>
      <c r="D104" s="10"/>
      <c r="E104" s="10"/>
      <c r="F104" s="10"/>
      <c r="G104" s="10"/>
      <c r="J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U104" s="10"/>
    </row>
    <row r="105" spans="1:47" s="9" customFormat="1" ht="12.75" x14ac:dyDescent="0.2">
      <c r="A105" s="10"/>
      <c r="B105" s="17"/>
      <c r="C105" s="10"/>
      <c r="D105" s="10"/>
      <c r="E105" s="10"/>
      <c r="F105" s="10"/>
      <c r="G105" s="10"/>
      <c r="J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U105" s="10"/>
    </row>
    <row r="106" spans="1:47" s="9" customFormat="1" ht="12.75" x14ac:dyDescent="0.2">
      <c r="A106" s="10"/>
      <c r="B106" s="17"/>
      <c r="C106" s="10"/>
      <c r="D106" s="10"/>
      <c r="E106" s="10"/>
      <c r="F106" s="10"/>
      <c r="G106" s="10"/>
      <c r="J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U106" s="10"/>
    </row>
    <row r="107" spans="1:47" s="9" customFormat="1" ht="12.75" x14ac:dyDescent="0.2">
      <c r="A107" s="10"/>
      <c r="B107" s="17"/>
      <c r="C107" s="10"/>
      <c r="D107" s="10"/>
      <c r="E107" s="10"/>
      <c r="F107" s="10"/>
      <c r="G107" s="10"/>
      <c r="J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U107" s="10"/>
    </row>
    <row r="108" spans="1:47" s="9" customFormat="1" ht="12.75" x14ac:dyDescent="0.2">
      <c r="A108" s="10"/>
      <c r="B108" s="17"/>
      <c r="C108" s="10"/>
      <c r="D108" s="10"/>
      <c r="E108" s="10"/>
      <c r="F108" s="10"/>
      <c r="G108" s="10"/>
      <c r="J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U108" s="10"/>
    </row>
    <row r="109" spans="1:47" s="9" customFormat="1" ht="12.75" x14ac:dyDescent="0.2">
      <c r="A109" s="10"/>
      <c r="B109" s="17"/>
      <c r="C109" s="10"/>
      <c r="D109" s="10"/>
      <c r="E109" s="10"/>
      <c r="F109" s="10"/>
      <c r="G109" s="10"/>
      <c r="J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U109" s="10"/>
    </row>
    <row r="110" spans="1:47" s="9" customFormat="1" ht="12.75" x14ac:dyDescent="0.2">
      <c r="A110" s="10"/>
      <c r="B110" s="17"/>
      <c r="C110" s="10"/>
      <c r="D110" s="10"/>
      <c r="E110" s="10"/>
      <c r="F110" s="10"/>
      <c r="G110" s="10"/>
      <c r="J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U110" s="10"/>
    </row>
    <row r="111" spans="1:47" s="9" customFormat="1" ht="12.75" x14ac:dyDescent="0.2">
      <c r="A111" s="10"/>
      <c r="B111" s="17"/>
      <c r="C111" s="10"/>
      <c r="D111" s="10"/>
      <c r="E111" s="10"/>
      <c r="F111" s="10"/>
      <c r="G111" s="10"/>
      <c r="J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U111" s="10"/>
    </row>
    <row r="112" spans="1:47" s="9" customFormat="1" ht="12.75" x14ac:dyDescent="0.2">
      <c r="A112" s="10"/>
      <c r="B112" s="17"/>
      <c r="C112" s="10"/>
      <c r="D112" s="10"/>
      <c r="E112" s="10"/>
      <c r="F112" s="10"/>
      <c r="G112" s="10"/>
      <c r="J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U112" s="10"/>
    </row>
    <row r="113" spans="1:47" s="9" customFormat="1" ht="12.75" x14ac:dyDescent="0.2">
      <c r="A113" s="10"/>
      <c r="B113" s="17"/>
      <c r="C113" s="10"/>
      <c r="D113" s="10"/>
      <c r="E113" s="10"/>
      <c r="F113" s="10"/>
      <c r="G113" s="10"/>
      <c r="J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U113" s="10"/>
    </row>
    <row r="114" spans="1:47" s="9" customFormat="1" ht="12.75" x14ac:dyDescent="0.2">
      <c r="A114" s="10"/>
      <c r="B114" s="17"/>
      <c r="C114" s="10"/>
      <c r="D114" s="10"/>
      <c r="E114" s="10"/>
      <c r="F114" s="10"/>
      <c r="G114" s="10"/>
      <c r="J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U114" s="10"/>
    </row>
    <row r="115" spans="1:47" s="9" customFormat="1" ht="12.75" x14ac:dyDescent="0.2">
      <c r="A115" s="10"/>
      <c r="B115" s="17"/>
      <c r="C115" s="10"/>
      <c r="D115" s="10"/>
      <c r="E115" s="10"/>
      <c r="F115" s="10"/>
      <c r="G115" s="10"/>
      <c r="J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U115" s="10"/>
    </row>
    <row r="116" spans="1:47" s="9" customFormat="1" ht="12.75" x14ac:dyDescent="0.2">
      <c r="A116" s="10"/>
      <c r="B116" s="17"/>
      <c r="C116" s="10"/>
      <c r="D116" s="10"/>
      <c r="E116" s="10"/>
      <c r="F116" s="10"/>
      <c r="G116" s="10"/>
      <c r="J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U116" s="10"/>
    </row>
    <row r="117" spans="1:47" s="9" customFormat="1" ht="12.75" x14ac:dyDescent="0.2">
      <c r="A117" s="10"/>
      <c r="B117" s="17"/>
      <c r="C117" s="10"/>
      <c r="D117" s="10"/>
      <c r="E117" s="10"/>
      <c r="F117" s="10"/>
      <c r="G117" s="10"/>
      <c r="J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U117" s="10"/>
    </row>
    <row r="118" spans="1:47" s="9" customFormat="1" ht="12.75" x14ac:dyDescent="0.2">
      <c r="A118" s="10"/>
      <c r="B118" s="17"/>
      <c r="C118" s="10"/>
      <c r="D118" s="10"/>
      <c r="E118" s="10"/>
      <c r="F118" s="10"/>
      <c r="G118" s="10"/>
      <c r="J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U118" s="10"/>
    </row>
    <row r="119" spans="1:47" s="9" customFormat="1" ht="12.75" x14ac:dyDescent="0.2">
      <c r="A119" s="10"/>
      <c r="B119" s="17"/>
      <c r="C119" s="10"/>
      <c r="D119" s="10"/>
      <c r="E119" s="10"/>
      <c r="F119" s="10"/>
      <c r="G119" s="10"/>
      <c r="J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U119" s="10"/>
    </row>
    <row r="120" spans="1:47" s="9" customFormat="1" ht="12.75" x14ac:dyDescent="0.2">
      <c r="A120" s="10"/>
      <c r="B120" s="17"/>
      <c r="C120" s="10"/>
      <c r="D120" s="10"/>
      <c r="E120" s="10"/>
      <c r="F120" s="10"/>
      <c r="G120" s="10"/>
      <c r="J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U120" s="10"/>
    </row>
    <row r="121" spans="1:47" s="9" customFormat="1" ht="12.75" x14ac:dyDescent="0.2">
      <c r="A121" s="10"/>
      <c r="B121" s="17"/>
      <c r="C121" s="10"/>
      <c r="D121" s="10"/>
      <c r="E121" s="10"/>
      <c r="F121" s="10"/>
      <c r="G121" s="10"/>
      <c r="J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U121" s="10"/>
    </row>
    <row r="122" spans="1:47" s="9" customFormat="1" ht="12.75" x14ac:dyDescent="0.2">
      <c r="A122" s="10"/>
      <c r="B122" s="17"/>
      <c r="C122" s="10"/>
      <c r="D122" s="10"/>
      <c r="E122" s="10"/>
      <c r="F122" s="10"/>
      <c r="G122" s="10"/>
      <c r="J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U122" s="10"/>
    </row>
    <row r="123" spans="1:47" s="9" customFormat="1" ht="12.75" x14ac:dyDescent="0.2">
      <c r="A123" s="10"/>
      <c r="B123" s="17"/>
      <c r="C123" s="10"/>
      <c r="D123" s="10"/>
      <c r="E123" s="10"/>
      <c r="F123" s="10"/>
      <c r="G123" s="10"/>
      <c r="J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U123" s="10"/>
    </row>
    <row r="124" spans="1:47" s="9" customFormat="1" ht="12.75" x14ac:dyDescent="0.2">
      <c r="A124" s="10"/>
      <c r="B124" s="17"/>
      <c r="C124" s="10"/>
      <c r="D124" s="10"/>
      <c r="E124" s="10"/>
      <c r="F124" s="10"/>
      <c r="G124" s="10"/>
      <c r="J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U124" s="10"/>
    </row>
    <row r="125" spans="1:47" s="9" customFormat="1" ht="12.75" x14ac:dyDescent="0.2">
      <c r="A125" s="10"/>
      <c r="B125" s="17"/>
      <c r="C125" s="10"/>
      <c r="D125" s="10"/>
      <c r="E125" s="10"/>
      <c r="F125" s="10"/>
      <c r="G125" s="10"/>
      <c r="J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U125" s="10"/>
    </row>
    <row r="126" spans="1:47" s="9" customFormat="1" ht="12.75" x14ac:dyDescent="0.2">
      <c r="A126" s="10"/>
      <c r="B126" s="17"/>
      <c r="C126" s="10"/>
      <c r="D126" s="10"/>
      <c r="E126" s="10"/>
      <c r="F126" s="10"/>
      <c r="G126" s="10"/>
      <c r="J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U126" s="10"/>
    </row>
    <row r="127" spans="1:47" s="9" customFormat="1" ht="12.75" x14ac:dyDescent="0.2">
      <c r="A127" s="10"/>
      <c r="B127" s="17"/>
      <c r="C127" s="10"/>
      <c r="D127" s="10"/>
      <c r="E127" s="10"/>
      <c r="F127" s="10"/>
      <c r="G127" s="10"/>
      <c r="J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U127" s="10"/>
    </row>
    <row r="128" spans="1:47" s="9" customFormat="1" ht="12.75" x14ac:dyDescent="0.2">
      <c r="A128" s="10"/>
      <c r="B128" s="17"/>
      <c r="C128" s="10"/>
      <c r="D128" s="10"/>
      <c r="E128" s="10"/>
      <c r="F128" s="10"/>
      <c r="G128" s="10"/>
      <c r="J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U128" s="10"/>
    </row>
    <row r="129" spans="1:47" s="9" customFormat="1" ht="12.75" x14ac:dyDescent="0.2">
      <c r="A129" s="10"/>
      <c r="B129" s="17"/>
      <c r="C129" s="10"/>
      <c r="D129" s="10"/>
      <c r="E129" s="10"/>
      <c r="F129" s="10"/>
      <c r="G129" s="10"/>
      <c r="J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U129" s="10"/>
    </row>
    <row r="130" spans="1:47" s="9" customFormat="1" ht="12.75" x14ac:dyDescent="0.2">
      <c r="A130" s="10"/>
      <c r="B130" s="17"/>
      <c r="C130" s="10"/>
      <c r="D130" s="10"/>
      <c r="E130" s="10"/>
      <c r="F130" s="10"/>
      <c r="G130" s="10"/>
      <c r="J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U130" s="10"/>
    </row>
    <row r="131" spans="1:47" s="9" customFormat="1" ht="12.75" x14ac:dyDescent="0.2">
      <c r="A131" s="10"/>
      <c r="B131" s="17"/>
      <c r="C131" s="10"/>
      <c r="D131" s="10"/>
      <c r="E131" s="10"/>
      <c r="F131" s="10"/>
      <c r="G131" s="10"/>
      <c r="J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U131" s="10"/>
    </row>
    <row r="132" spans="1:47" s="9" customFormat="1" ht="12.75" x14ac:dyDescent="0.2">
      <c r="A132" s="10"/>
      <c r="B132" s="17"/>
      <c r="C132" s="10"/>
      <c r="D132" s="10"/>
      <c r="E132" s="10"/>
      <c r="F132" s="10"/>
      <c r="G132" s="10"/>
      <c r="J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U132" s="10"/>
    </row>
    <row r="133" spans="1:47" s="9" customFormat="1" ht="12.75" x14ac:dyDescent="0.2">
      <c r="A133" s="10"/>
      <c r="B133" s="17"/>
      <c r="C133" s="10"/>
      <c r="D133" s="10"/>
      <c r="E133" s="10"/>
      <c r="F133" s="10"/>
      <c r="G133" s="10"/>
      <c r="J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U133" s="10"/>
    </row>
    <row r="134" spans="1:47" s="9" customFormat="1" ht="12.75" x14ac:dyDescent="0.2">
      <c r="A134" s="10"/>
      <c r="B134" s="17"/>
      <c r="C134" s="10"/>
      <c r="D134" s="10"/>
      <c r="E134" s="10"/>
      <c r="F134" s="10"/>
      <c r="G134" s="10"/>
      <c r="J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U134" s="10"/>
    </row>
    <row r="135" spans="1:47" s="9" customFormat="1" ht="12.75" x14ac:dyDescent="0.2">
      <c r="A135" s="10"/>
      <c r="B135" s="17"/>
      <c r="C135" s="10"/>
      <c r="D135" s="10"/>
      <c r="E135" s="10"/>
      <c r="F135" s="10"/>
      <c r="G135" s="10"/>
      <c r="J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U135" s="10"/>
    </row>
    <row r="136" spans="1:47" s="9" customFormat="1" ht="12.75" x14ac:dyDescent="0.2">
      <c r="A136" s="10"/>
      <c r="B136" s="17"/>
      <c r="C136" s="10"/>
      <c r="D136" s="10"/>
      <c r="E136" s="10"/>
      <c r="F136" s="10"/>
      <c r="G136" s="10"/>
      <c r="J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U136" s="10"/>
    </row>
    <row r="137" spans="1:47" s="9" customFormat="1" ht="12.75" x14ac:dyDescent="0.2">
      <c r="A137" s="10"/>
      <c r="B137" s="17"/>
      <c r="C137" s="10"/>
      <c r="D137" s="10"/>
      <c r="E137" s="10"/>
      <c r="F137" s="10"/>
      <c r="G137" s="10"/>
      <c r="J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U137" s="10"/>
    </row>
    <row r="138" spans="1:47" s="9" customFormat="1" ht="12.75" x14ac:dyDescent="0.2">
      <c r="A138" s="10"/>
      <c r="B138" s="17"/>
      <c r="C138" s="10"/>
      <c r="D138" s="10"/>
      <c r="E138" s="10"/>
      <c r="F138" s="10"/>
      <c r="G138" s="10"/>
      <c r="J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U138" s="10"/>
    </row>
    <row r="139" spans="1:47" s="9" customFormat="1" ht="12.75" x14ac:dyDescent="0.2">
      <c r="A139" s="10"/>
      <c r="B139" s="17"/>
      <c r="C139" s="10"/>
      <c r="D139" s="10"/>
      <c r="E139" s="10"/>
      <c r="F139" s="10"/>
      <c r="G139" s="10"/>
      <c r="J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U139" s="10"/>
    </row>
    <row r="140" spans="1:47" s="9" customFormat="1" ht="12.75" x14ac:dyDescent="0.2">
      <c r="A140" s="10"/>
      <c r="B140" s="17"/>
      <c r="C140" s="10"/>
      <c r="D140" s="10"/>
      <c r="E140" s="10"/>
      <c r="F140" s="10"/>
      <c r="G140" s="10"/>
      <c r="J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U140" s="10"/>
    </row>
    <row r="141" spans="1:47" s="9" customFormat="1" ht="12.75" x14ac:dyDescent="0.2">
      <c r="A141" s="10"/>
      <c r="B141" s="17"/>
      <c r="C141" s="10"/>
      <c r="D141" s="10"/>
      <c r="E141" s="10"/>
      <c r="F141" s="10"/>
      <c r="G141" s="10"/>
      <c r="J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U141" s="10"/>
    </row>
    <row r="142" spans="1:47" s="9" customFormat="1" ht="12.75" x14ac:dyDescent="0.2">
      <c r="A142" s="10"/>
      <c r="B142" s="17"/>
      <c r="C142" s="10"/>
      <c r="D142" s="10"/>
      <c r="E142" s="10"/>
      <c r="F142" s="10"/>
      <c r="G142" s="10"/>
      <c r="J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U142" s="10"/>
    </row>
    <row r="143" spans="1:47" s="9" customFormat="1" ht="12.75" x14ac:dyDescent="0.2">
      <c r="A143" s="10"/>
      <c r="B143" s="17"/>
      <c r="C143" s="10"/>
      <c r="D143" s="10"/>
      <c r="E143" s="10"/>
      <c r="F143" s="10"/>
      <c r="G143" s="10"/>
      <c r="J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U143" s="10"/>
    </row>
    <row r="144" spans="1:47" s="9" customFormat="1" ht="12.75" x14ac:dyDescent="0.2">
      <c r="A144" s="10"/>
      <c r="B144" s="17"/>
      <c r="C144" s="10"/>
      <c r="D144" s="10"/>
      <c r="E144" s="10"/>
      <c r="F144" s="10"/>
      <c r="G144" s="10"/>
      <c r="J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U144" s="10"/>
    </row>
    <row r="145" spans="1:47" s="9" customFormat="1" ht="12.75" x14ac:dyDescent="0.2">
      <c r="A145" s="10"/>
      <c r="B145" s="17"/>
      <c r="C145" s="10"/>
      <c r="D145" s="10"/>
      <c r="E145" s="10"/>
      <c r="F145" s="10"/>
      <c r="G145" s="10"/>
      <c r="J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U145" s="10"/>
    </row>
    <row r="146" spans="1:47" s="9" customFormat="1" ht="12.75" x14ac:dyDescent="0.2">
      <c r="A146" s="10"/>
      <c r="B146" s="17"/>
      <c r="C146" s="10"/>
      <c r="D146" s="10"/>
      <c r="E146" s="10"/>
      <c r="F146" s="10"/>
      <c r="G146" s="10"/>
      <c r="J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U146" s="10"/>
    </row>
    <row r="147" spans="1:47" s="9" customFormat="1" ht="12.75" x14ac:dyDescent="0.2">
      <c r="A147" s="10"/>
      <c r="B147" s="17"/>
      <c r="C147" s="10"/>
      <c r="D147" s="10"/>
      <c r="E147" s="10"/>
      <c r="F147" s="10"/>
      <c r="G147" s="10"/>
      <c r="J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U147" s="10"/>
    </row>
    <row r="148" spans="1:47" s="9" customFormat="1" ht="12.75" x14ac:dyDescent="0.2">
      <c r="A148" s="10"/>
      <c r="B148" s="17"/>
      <c r="C148" s="10"/>
      <c r="D148" s="10"/>
      <c r="E148" s="10"/>
      <c r="F148" s="10"/>
      <c r="G148" s="10"/>
      <c r="J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U148" s="10"/>
    </row>
    <row r="149" spans="1:47" s="9" customFormat="1" ht="12.75" x14ac:dyDescent="0.2">
      <c r="A149" s="10"/>
      <c r="B149" s="17"/>
      <c r="C149" s="10"/>
      <c r="D149" s="10"/>
      <c r="E149" s="10"/>
      <c r="F149" s="10"/>
      <c r="G149" s="10"/>
      <c r="J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U149" s="10"/>
    </row>
    <row r="150" spans="1:47" s="9" customFormat="1" ht="12.75" x14ac:dyDescent="0.2">
      <c r="A150" s="10"/>
      <c r="B150" s="17"/>
      <c r="C150" s="10"/>
      <c r="D150" s="10"/>
      <c r="E150" s="10"/>
      <c r="F150" s="10"/>
      <c r="G150" s="10"/>
      <c r="J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U150" s="10"/>
    </row>
    <row r="151" spans="1:47" s="9" customFormat="1" ht="12.75" x14ac:dyDescent="0.2">
      <c r="A151" s="10"/>
      <c r="B151" s="17"/>
      <c r="C151" s="10"/>
      <c r="D151" s="10"/>
      <c r="E151" s="10"/>
      <c r="F151" s="10"/>
      <c r="G151" s="10"/>
      <c r="J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U151" s="10"/>
    </row>
    <row r="152" spans="1:47" s="9" customFormat="1" ht="12.75" x14ac:dyDescent="0.2">
      <c r="A152" s="10"/>
      <c r="B152" s="17"/>
      <c r="C152" s="10"/>
      <c r="D152" s="10"/>
      <c r="E152" s="10"/>
      <c r="F152" s="10"/>
      <c r="G152" s="10"/>
      <c r="J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U152" s="10"/>
    </row>
    <row r="153" spans="1:47" s="9" customFormat="1" ht="12.75" x14ac:dyDescent="0.2">
      <c r="A153" s="10"/>
      <c r="B153" s="17"/>
      <c r="C153" s="10"/>
      <c r="D153" s="10"/>
      <c r="E153" s="10"/>
      <c r="F153" s="10"/>
      <c r="G153" s="10"/>
      <c r="J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U153" s="10"/>
    </row>
    <row r="154" spans="1:47" s="9" customFormat="1" ht="12.75" x14ac:dyDescent="0.2">
      <c r="A154" s="10"/>
      <c r="B154" s="17"/>
      <c r="C154" s="10"/>
      <c r="D154" s="10"/>
      <c r="E154" s="10"/>
      <c r="F154" s="10"/>
      <c r="G154" s="10"/>
      <c r="J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U154" s="10"/>
    </row>
    <row r="155" spans="1:47" s="9" customFormat="1" ht="12.75" x14ac:dyDescent="0.2">
      <c r="A155" s="10"/>
      <c r="B155" s="17"/>
      <c r="C155" s="10"/>
      <c r="D155" s="10"/>
      <c r="E155" s="10"/>
      <c r="F155" s="10"/>
      <c r="G155" s="10"/>
      <c r="J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U155" s="10"/>
    </row>
    <row r="156" spans="1:47" s="9" customFormat="1" ht="12.75" x14ac:dyDescent="0.2">
      <c r="A156" s="10"/>
      <c r="B156" s="17"/>
      <c r="C156" s="10"/>
      <c r="D156" s="10"/>
      <c r="E156" s="10"/>
      <c r="F156" s="10"/>
      <c r="G156" s="10"/>
      <c r="J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U156" s="10"/>
    </row>
    <row r="157" spans="1:47" s="9" customFormat="1" ht="12.75" x14ac:dyDescent="0.2">
      <c r="A157" s="10"/>
      <c r="B157" s="17"/>
      <c r="C157" s="10"/>
      <c r="D157" s="10"/>
      <c r="E157" s="10"/>
      <c r="F157" s="10"/>
      <c r="G157" s="10"/>
      <c r="J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U157" s="10"/>
    </row>
    <row r="158" spans="1:47" s="9" customFormat="1" ht="12.75" x14ac:dyDescent="0.2">
      <c r="A158" s="10"/>
      <c r="B158" s="17"/>
      <c r="C158" s="10"/>
      <c r="D158" s="10"/>
      <c r="E158" s="10"/>
      <c r="F158" s="10"/>
      <c r="G158" s="10"/>
      <c r="J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U158" s="10"/>
    </row>
    <row r="159" spans="1:47" s="9" customFormat="1" ht="12.75" x14ac:dyDescent="0.2">
      <c r="A159" s="10"/>
      <c r="B159" s="17"/>
      <c r="C159" s="10"/>
      <c r="D159" s="10"/>
      <c r="E159" s="10"/>
      <c r="F159" s="10"/>
      <c r="G159" s="10"/>
      <c r="J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U159" s="10"/>
    </row>
    <row r="160" spans="1:47" s="9" customFormat="1" ht="12.75" x14ac:dyDescent="0.2">
      <c r="A160" s="10"/>
      <c r="B160" s="17"/>
      <c r="C160" s="10"/>
      <c r="D160" s="10"/>
      <c r="E160" s="10"/>
      <c r="F160" s="10"/>
      <c r="G160" s="10"/>
      <c r="J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U160" s="10"/>
    </row>
    <row r="161" spans="1:47" s="9" customFormat="1" ht="12.75" x14ac:dyDescent="0.2">
      <c r="A161" s="10"/>
      <c r="B161" s="17"/>
      <c r="C161" s="10"/>
      <c r="D161" s="10"/>
      <c r="E161" s="10"/>
      <c r="F161" s="10"/>
      <c r="G161" s="10"/>
      <c r="J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U161" s="10"/>
    </row>
    <row r="162" spans="1:47" s="9" customFormat="1" ht="12.75" x14ac:dyDescent="0.2">
      <c r="A162" s="10"/>
      <c r="B162" s="17"/>
      <c r="C162" s="10"/>
      <c r="D162" s="10"/>
      <c r="E162" s="10"/>
      <c r="F162" s="10"/>
      <c r="G162" s="10"/>
      <c r="J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U162" s="10"/>
    </row>
    <row r="163" spans="1:47" s="9" customFormat="1" ht="12.75" x14ac:dyDescent="0.2">
      <c r="A163" s="10"/>
      <c r="B163" s="17"/>
      <c r="C163" s="10"/>
      <c r="D163" s="10"/>
      <c r="E163" s="10"/>
      <c r="F163" s="10"/>
      <c r="G163" s="10"/>
      <c r="J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U163" s="10"/>
    </row>
    <row r="164" spans="1:47" s="9" customFormat="1" ht="12.75" x14ac:dyDescent="0.2">
      <c r="A164" s="10"/>
      <c r="B164" s="17"/>
      <c r="C164" s="10"/>
      <c r="D164" s="10"/>
      <c r="E164" s="10"/>
      <c r="F164" s="10"/>
      <c r="G164" s="10"/>
      <c r="J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U164" s="10"/>
    </row>
    <row r="165" spans="1:47" s="9" customFormat="1" ht="12.75" x14ac:dyDescent="0.2">
      <c r="A165" s="10"/>
      <c r="B165" s="17"/>
      <c r="C165" s="10"/>
      <c r="D165" s="10"/>
      <c r="E165" s="10"/>
      <c r="F165" s="10"/>
      <c r="G165" s="10"/>
      <c r="J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U165" s="10"/>
    </row>
    <row r="166" spans="1:47" s="9" customFormat="1" ht="12.75" x14ac:dyDescent="0.2">
      <c r="A166" s="10"/>
      <c r="B166" s="17"/>
      <c r="C166" s="10"/>
      <c r="D166" s="10"/>
      <c r="E166" s="10"/>
      <c r="F166" s="10"/>
      <c r="G166" s="10"/>
      <c r="J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U166" s="10"/>
    </row>
    <row r="167" spans="1:47" s="9" customFormat="1" ht="12.75" x14ac:dyDescent="0.2">
      <c r="A167" s="10"/>
      <c r="B167" s="17"/>
      <c r="C167" s="10"/>
      <c r="D167" s="10"/>
      <c r="E167" s="10"/>
      <c r="F167" s="10"/>
      <c r="G167" s="10"/>
      <c r="J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U167" s="10"/>
    </row>
    <row r="168" spans="1:47" s="9" customFormat="1" ht="12.75" x14ac:dyDescent="0.2">
      <c r="A168" s="10"/>
      <c r="B168" s="17"/>
      <c r="C168" s="10"/>
      <c r="D168" s="10"/>
      <c r="E168" s="10"/>
      <c r="F168" s="10"/>
      <c r="G168" s="10"/>
      <c r="J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U168" s="10"/>
    </row>
    <row r="169" spans="1:47" s="9" customFormat="1" ht="12.75" x14ac:dyDescent="0.2">
      <c r="A169" s="10"/>
      <c r="B169" s="17"/>
      <c r="C169" s="10"/>
      <c r="D169" s="10"/>
      <c r="E169" s="10"/>
      <c r="F169" s="10"/>
      <c r="G169" s="10"/>
      <c r="J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U169" s="10"/>
    </row>
    <row r="170" spans="1:47" s="9" customFormat="1" ht="12.75" x14ac:dyDescent="0.2">
      <c r="A170" s="10"/>
      <c r="B170" s="17"/>
      <c r="C170" s="10"/>
      <c r="D170" s="10"/>
      <c r="E170" s="10"/>
      <c r="F170" s="10"/>
      <c r="G170" s="10"/>
      <c r="J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U170" s="10"/>
    </row>
    <row r="171" spans="1:47" s="9" customFormat="1" ht="12.75" x14ac:dyDescent="0.2">
      <c r="A171" s="10"/>
      <c r="B171" s="17"/>
      <c r="C171" s="10"/>
      <c r="D171" s="10"/>
      <c r="E171" s="10"/>
      <c r="F171" s="10"/>
      <c r="G171" s="10"/>
      <c r="J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U171" s="10"/>
    </row>
    <row r="172" spans="1:47" s="9" customFormat="1" ht="12.75" x14ac:dyDescent="0.2">
      <c r="A172" s="10"/>
      <c r="B172" s="17"/>
      <c r="C172" s="10"/>
      <c r="D172" s="10"/>
      <c r="E172" s="10"/>
      <c r="F172" s="10"/>
      <c r="G172" s="10"/>
      <c r="J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U172" s="10"/>
    </row>
    <row r="173" spans="1:47" s="9" customFormat="1" ht="12.75" x14ac:dyDescent="0.2">
      <c r="A173" s="10"/>
      <c r="B173" s="17"/>
      <c r="C173" s="10"/>
      <c r="D173" s="10"/>
      <c r="E173" s="10"/>
      <c r="F173" s="10"/>
      <c r="G173" s="10"/>
      <c r="J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U173" s="10"/>
    </row>
    <row r="174" spans="1:47" s="9" customFormat="1" ht="12.75" x14ac:dyDescent="0.2">
      <c r="A174" s="10"/>
      <c r="B174" s="17"/>
      <c r="C174" s="10"/>
      <c r="D174" s="10"/>
      <c r="E174" s="10"/>
      <c r="F174" s="10"/>
      <c r="G174" s="10"/>
      <c r="J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U174" s="10"/>
    </row>
    <row r="175" spans="1:47" s="9" customFormat="1" ht="12.75" x14ac:dyDescent="0.2">
      <c r="A175" s="10"/>
      <c r="B175" s="17"/>
      <c r="C175" s="10"/>
      <c r="D175" s="10"/>
      <c r="E175" s="10"/>
      <c r="F175" s="10"/>
      <c r="G175" s="10"/>
      <c r="J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U175" s="10"/>
    </row>
    <row r="176" spans="1:47" s="9" customFormat="1" ht="12.75" x14ac:dyDescent="0.2">
      <c r="A176" s="10"/>
      <c r="B176" s="17"/>
      <c r="C176" s="10"/>
      <c r="D176" s="10"/>
      <c r="E176" s="10"/>
      <c r="F176" s="10"/>
      <c r="G176" s="10"/>
      <c r="J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U176" s="10"/>
    </row>
    <row r="177" spans="1:47" s="9" customFormat="1" ht="12.75" x14ac:dyDescent="0.2">
      <c r="A177" s="10"/>
      <c r="B177" s="17"/>
      <c r="C177" s="10"/>
      <c r="D177" s="10"/>
      <c r="E177" s="10"/>
      <c r="F177" s="10"/>
      <c r="G177" s="10"/>
      <c r="J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U177" s="10"/>
    </row>
    <row r="178" spans="1:47" s="9" customFormat="1" ht="12.75" x14ac:dyDescent="0.2">
      <c r="A178" s="10"/>
      <c r="B178" s="17"/>
      <c r="C178" s="10"/>
      <c r="D178" s="10"/>
      <c r="E178" s="10"/>
      <c r="F178" s="10"/>
      <c r="G178" s="10"/>
      <c r="J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U178" s="10"/>
    </row>
    <row r="179" spans="1:47" s="9" customFormat="1" ht="12.75" x14ac:dyDescent="0.2">
      <c r="A179" s="10"/>
      <c r="B179" s="17"/>
      <c r="C179" s="10"/>
      <c r="D179" s="10"/>
      <c r="E179" s="10"/>
      <c r="F179" s="10"/>
      <c r="G179" s="10"/>
      <c r="J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U179" s="10"/>
    </row>
    <row r="180" spans="1:47" s="9" customFormat="1" ht="12.75" x14ac:dyDescent="0.2">
      <c r="A180" s="10"/>
      <c r="B180" s="17"/>
      <c r="C180" s="10"/>
      <c r="D180" s="10"/>
      <c r="E180" s="10"/>
      <c r="F180" s="10"/>
      <c r="G180" s="10"/>
      <c r="J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U180" s="10"/>
    </row>
    <row r="181" spans="1:47" s="9" customFormat="1" ht="12.75" x14ac:dyDescent="0.2">
      <c r="A181" s="10"/>
      <c r="B181" s="17"/>
      <c r="C181" s="10"/>
      <c r="D181" s="10"/>
      <c r="E181" s="10"/>
      <c r="F181" s="10"/>
      <c r="G181" s="10"/>
      <c r="J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U181" s="10"/>
    </row>
    <row r="182" spans="1:47" s="9" customFormat="1" ht="12.75" x14ac:dyDescent="0.2">
      <c r="A182" s="10"/>
      <c r="B182" s="17"/>
      <c r="C182" s="10"/>
      <c r="D182" s="10"/>
      <c r="E182" s="10"/>
      <c r="F182" s="10"/>
      <c r="G182" s="10"/>
      <c r="J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U182" s="10"/>
    </row>
    <row r="183" spans="1:47" s="9" customFormat="1" ht="12.75" x14ac:dyDescent="0.2">
      <c r="A183" s="10"/>
      <c r="B183" s="17"/>
      <c r="C183" s="10"/>
      <c r="D183" s="10"/>
      <c r="E183" s="10"/>
      <c r="F183" s="10"/>
      <c r="G183" s="10"/>
      <c r="J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U183" s="10"/>
    </row>
    <row r="184" spans="1:47" s="9" customFormat="1" ht="12.75" x14ac:dyDescent="0.2">
      <c r="A184" s="10"/>
      <c r="B184" s="17"/>
      <c r="C184" s="10"/>
      <c r="D184" s="10"/>
      <c r="E184" s="10"/>
      <c r="F184" s="10"/>
      <c r="G184" s="10"/>
      <c r="J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U184" s="10"/>
    </row>
    <row r="185" spans="1:47" s="9" customFormat="1" ht="12.75" x14ac:dyDescent="0.2">
      <c r="A185" s="10"/>
      <c r="B185" s="17"/>
      <c r="C185" s="10"/>
      <c r="D185" s="10"/>
      <c r="E185" s="10"/>
      <c r="F185" s="10"/>
      <c r="G185" s="10"/>
      <c r="J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U185" s="10"/>
    </row>
    <row r="186" spans="1:47" s="9" customFormat="1" ht="12.75" x14ac:dyDescent="0.2">
      <c r="A186" s="10"/>
      <c r="B186" s="17"/>
      <c r="C186" s="10"/>
      <c r="D186" s="10"/>
      <c r="E186" s="10"/>
      <c r="F186" s="10"/>
      <c r="G186" s="10"/>
      <c r="J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U186" s="10"/>
    </row>
    <row r="187" spans="1:47" s="9" customFormat="1" ht="12.75" x14ac:dyDescent="0.2">
      <c r="A187" s="10"/>
      <c r="B187" s="17"/>
      <c r="C187" s="10"/>
      <c r="D187" s="10"/>
      <c r="E187" s="10"/>
      <c r="F187" s="10"/>
      <c r="G187" s="10"/>
      <c r="J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U187" s="10"/>
    </row>
    <row r="188" spans="1:47" s="9" customFormat="1" ht="12.75" x14ac:dyDescent="0.2">
      <c r="A188" s="10"/>
      <c r="B188" s="17"/>
      <c r="C188" s="10"/>
      <c r="D188" s="10"/>
      <c r="E188" s="10"/>
      <c r="F188" s="10"/>
      <c r="G188" s="10"/>
      <c r="J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U188" s="10"/>
    </row>
    <row r="189" spans="1:47" s="9" customFormat="1" ht="12.75" x14ac:dyDescent="0.2">
      <c r="A189" s="10"/>
      <c r="B189" s="17"/>
      <c r="C189" s="10"/>
      <c r="D189" s="10"/>
      <c r="E189" s="10"/>
      <c r="F189" s="10"/>
      <c r="G189" s="10"/>
      <c r="J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U189" s="10"/>
    </row>
    <row r="190" spans="1:47" s="9" customFormat="1" ht="12.75" x14ac:dyDescent="0.2">
      <c r="A190" s="10"/>
      <c r="B190" s="17"/>
      <c r="C190" s="10"/>
      <c r="D190" s="10"/>
      <c r="E190" s="10"/>
      <c r="F190" s="10"/>
      <c r="G190" s="10"/>
      <c r="J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U190" s="10"/>
    </row>
    <row r="191" spans="1:47" s="9" customFormat="1" ht="12.75" x14ac:dyDescent="0.2">
      <c r="A191" s="10"/>
      <c r="B191" s="17"/>
      <c r="C191" s="10"/>
      <c r="D191" s="10"/>
      <c r="E191" s="10"/>
      <c r="F191" s="10"/>
      <c r="G191" s="10"/>
      <c r="J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U191" s="10"/>
    </row>
    <row r="192" spans="1:47" s="9" customFormat="1" ht="12.75" x14ac:dyDescent="0.2">
      <c r="A192" s="10"/>
      <c r="B192" s="17"/>
      <c r="C192" s="10"/>
      <c r="D192" s="10"/>
      <c r="E192" s="10"/>
      <c r="F192" s="10"/>
      <c r="G192" s="10"/>
      <c r="J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U192" s="10"/>
    </row>
    <row r="193" spans="1:47" s="9" customFormat="1" ht="12.75" x14ac:dyDescent="0.2">
      <c r="A193" s="10"/>
      <c r="B193" s="17"/>
      <c r="C193" s="10"/>
      <c r="D193" s="10"/>
      <c r="E193" s="10"/>
      <c r="F193" s="10"/>
      <c r="G193" s="10"/>
      <c r="J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U193" s="10"/>
    </row>
    <row r="194" spans="1:47" s="9" customFormat="1" ht="12.75" x14ac:dyDescent="0.2">
      <c r="A194" s="10"/>
      <c r="B194" s="17"/>
      <c r="C194" s="10"/>
      <c r="D194" s="10"/>
      <c r="E194" s="10"/>
      <c r="F194" s="10"/>
      <c r="G194" s="10"/>
      <c r="J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U194" s="10"/>
    </row>
    <row r="195" spans="1:47" s="9" customFormat="1" ht="12.75" x14ac:dyDescent="0.2">
      <c r="A195" s="10"/>
      <c r="B195" s="17"/>
      <c r="C195" s="10"/>
      <c r="D195" s="10"/>
      <c r="E195" s="10"/>
      <c r="F195" s="10"/>
      <c r="G195" s="10"/>
      <c r="J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U195" s="10"/>
    </row>
    <row r="196" spans="1:47" s="9" customFormat="1" ht="12.75" x14ac:dyDescent="0.2">
      <c r="A196" s="10"/>
      <c r="B196" s="17"/>
      <c r="C196" s="10"/>
      <c r="D196" s="10"/>
      <c r="E196" s="10"/>
      <c r="F196" s="10"/>
      <c r="G196" s="10"/>
      <c r="J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U196" s="10"/>
    </row>
    <row r="197" spans="1:47" s="9" customFormat="1" ht="12.75" x14ac:dyDescent="0.2">
      <c r="A197" s="10"/>
      <c r="B197" s="17"/>
      <c r="C197" s="10"/>
      <c r="D197" s="10"/>
      <c r="E197" s="10"/>
      <c r="F197" s="10"/>
      <c r="G197" s="10"/>
      <c r="J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U197" s="10"/>
    </row>
    <row r="198" spans="1:47" s="9" customFormat="1" ht="12.75" x14ac:dyDescent="0.2">
      <c r="A198" s="10"/>
      <c r="B198" s="17"/>
      <c r="C198" s="10"/>
      <c r="D198" s="10"/>
      <c r="E198" s="10"/>
      <c r="F198" s="10"/>
      <c r="G198" s="10"/>
      <c r="J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U198" s="10"/>
    </row>
    <row r="199" spans="1:47" s="9" customFormat="1" ht="12.75" x14ac:dyDescent="0.2">
      <c r="A199" s="10"/>
      <c r="B199" s="17"/>
      <c r="C199" s="10"/>
      <c r="D199" s="10"/>
      <c r="E199" s="10"/>
      <c r="F199" s="10"/>
      <c r="G199" s="10"/>
      <c r="J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U199" s="10"/>
    </row>
    <row r="200" spans="1:47" s="9" customFormat="1" ht="12.75" x14ac:dyDescent="0.2">
      <c r="A200" s="10"/>
      <c r="B200" s="17"/>
      <c r="C200" s="10"/>
      <c r="D200" s="10"/>
      <c r="E200" s="10"/>
      <c r="F200" s="10"/>
      <c r="G200" s="10"/>
      <c r="J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U200" s="10"/>
    </row>
    <row r="201" spans="1:47" s="9" customFormat="1" ht="12.75" x14ac:dyDescent="0.2">
      <c r="A201" s="10"/>
      <c r="B201" s="17"/>
      <c r="C201" s="10"/>
      <c r="D201" s="10"/>
      <c r="E201" s="10"/>
      <c r="F201" s="10"/>
      <c r="G201" s="10"/>
      <c r="J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U201" s="10"/>
    </row>
    <row r="202" spans="1:47" s="9" customFormat="1" ht="12.75" x14ac:dyDescent="0.2">
      <c r="A202" s="10"/>
      <c r="B202" s="17"/>
      <c r="C202" s="10"/>
      <c r="D202" s="10"/>
      <c r="E202" s="10"/>
      <c r="F202" s="10"/>
      <c r="G202" s="10"/>
      <c r="J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U202" s="10"/>
    </row>
    <row r="203" spans="1:47" s="9" customFormat="1" ht="12.75" x14ac:dyDescent="0.2">
      <c r="A203" s="10"/>
      <c r="B203" s="17"/>
      <c r="C203" s="10"/>
      <c r="D203" s="10"/>
      <c r="E203" s="10"/>
      <c r="F203" s="10"/>
      <c r="G203" s="10"/>
      <c r="J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U203" s="10"/>
    </row>
    <row r="204" spans="1:47" s="9" customFormat="1" ht="12.75" x14ac:dyDescent="0.2">
      <c r="A204" s="10"/>
      <c r="B204" s="17"/>
      <c r="C204" s="10"/>
      <c r="D204" s="10"/>
      <c r="E204" s="10"/>
      <c r="F204" s="10"/>
      <c r="G204" s="10"/>
      <c r="J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U204" s="10"/>
    </row>
    <row r="205" spans="1:47" s="9" customFormat="1" ht="12.75" x14ac:dyDescent="0.2">
      <c r="A205" s="10"/>
      <c r="B205" s="17"/>
      <c r="C205" s="10"/>
      <c r="D205" s="10"/>
      <c r="E205" s="10"/>
      <c r="F205" s="10"/>
      <c r="G205" s="10"/>
      <c r="J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U205" s="10"/>
    </row>
    <row r="206" spans="1:47" s="9" customFormat="1" ht="12.75" x14ac:dyDescent="0.2">
      <c r="A206" s="10"/>
      <c r="B206" s="17"/>
      <c r="C206" s="10"/>
      <c r="D206" s="10"/>
      <c r="E206" s="10"/>
      <c r="F206" s="10"/>
      <c r="G206" s="10"/>
      <c r="J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U206" s="10"/>
    </row>
    <row r="207" spans="1:47" s="9" customFormat="1" ht="12.75" x14ac:dyDescent="0.2">
      <c r="A207" s="10"/>
      <c r="B207" s="17"/>
      <c r="C207" s="10"/>
      <c r="D207" s="10"/>
      <c r="E207" s="10"/>
      <c r="F207" s="10"/>
      <c r="G207" s="10"/>
      <c r="J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U207" s="10"/>
    </row>
    <row r="208" spans="1:47" s="9" customFormat="1" ht="12.75" x14ac:dyDescent="0.2">
      <c r="A208" s="10"/>
      <c r="B208" s="17"/>
      <c r="C208" s="10"/>
      <c r="D208" s="10"/>
      <c r="E208" s="10"/>
      <c r="F208" s="10"/>
      <c r="G208" s="10"/>
      <c r="J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U208" s="10"/>
    </row>
    <row r="209" spans="1:47" s="9" customFormat="1" ht="12.75" x14ac:dyDescent="0.2">
      <c r="A209" s="10"/>
      <c r="B209" s="17"/>
      <c r="C209" s="10"/>
      <c r="D209" s="10"/>
      <c r="E209" s="10"/>
      <c r="F209" s="10"/>
      <c r="G209" s="10"/>
      <c r="J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U209" s="10"/>
    </row>
    <row r="210" spans="1:47" s="9" customFormat="1" ht="12.75" x14ac:dyDescent="0.2">
      <c r="A210" s="10"/>
      <c r="B210" s="17"/>
      <c r="C210" s="10"/>
      <c r="D210" s="10"/>
      <c r="E210" s="10"/>
      <c r="F210" s="10"/>
      <c r="G210" s="10"/>
      <c r="J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U210" s="10"/>
    </row>
    <row r="211" spans="1:47" s="9" customFormat="1" ht="12.75" x14ac:dyDescent="0.2">
      <c r="A211" s="10"/>
      <c r="B211" s="17"/>
      <c r="C211" s="10"/>
      <c r="D211" s="10"/>
      <c r="E211" s="10"/>
      <c r="F211" s="10"/>
      <c r="G211" s="10"/>
      <c r="J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U211" s="10"/>
    </row>
    <row r="212" spans="1:47" s="9" customFormat="1" ht="12.75" x14ac:dyDescent="0.2">
      <c r="A212" s="10"/>
      <c r="B212" s="17"/>
      <c r="C212" s="10"/>
      <c r="D212" s="10"/>
      <c r="E212" s="10"/>
      <c r="F212" s="10"/>
      <c r="G212" s="10"/>
      <c r="J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U212" s="10"/>
    </row>
    <row r="213" spans="1:47" s="9" customFormat="1" ht="12.75" x14ac:dyDescent="0.2">
      <c r="A213" s="10"/>
      <c r="B213" s="17"/>
      <c r="C213" s="10"/>
      <c r="D213" s="10"/>
      <c r="E213" s="10"/>
      <c r="F213" s="10"/>
      <c r="G213" s="10"/>
      <c r="J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U213" s="10"/>
    </row>
    <row r="214" spans="1:47" s="9" customFormat="1" ht="12.75" x14ac:dyDescent="0.2">
      <c r="A214" s="10"/>
      <c r="B214" s="17"/>
      <c r="C214" s="10"/>
      <c r="D214" s="10"/>
      <c r="E214" s="10"/>
      <c r="F214" s="10"/>
      <c r="G214" s="10"/>
      <c r="J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U214" s="10"/>
    </row>
    <row r="215" spans="1:47" s="9" customFormat="1" ht="12.75" x14ac:dyDescent="0.2">
      <c r="A215" s="10"/>
      <c r="B215" s="17"/>
      <c r="C215" s="10"/>
      <c r="D215" s="10"/>
      <c r="E215" s="10"/>
      <c r="F215" s="10"/>
      <c r="G215" s="10"/>
      <c r="J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U215" s="10"/>
    </row>
    <row r="216" spans="1:47" s="9" customFormat="1" ht="12.75" x14ac:dyDescent="0.2">
      <c r="A216" s="10"/>
      <c r="B216" s="17"/>
      <c r="C216" s="10"/>
      <c r="D216" s="10"/>
      <c r="E216" s="10"/>
      <c r="F216" s="10"/>
      <c r="G216" s="10"/>
      <c r="J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U216" s="10"/>
    </row>
    <row r="217" spans="1:47" s="9" customFormat="1" ht="12.75" x14ac:dyDescent="0.2">
      <c r="A217" s="10"/>
      <c r="B217" s="17"/>
      <c r="C217" s="10"/>
      <c r="D217" s="10"/>
      <c r="E217" s="10"/>
      <c r="F217" s="10"/>
      <c r="G217" s="10"/>
      <c r="J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U217" s="10"/>
    </row>
    <row r="218" spans="1:47" s="9" customFormat="1" ht="12.75" x14ac:dyDescent="0.2">
      <c r="A218" s="10"/>
      <c r="B218" s="17"/>
      <c r="C218" s="10"/>
      <c r="D218" s="10"/>
      <c r="E218" s="10"/>
      <c r="F218" s="10"/>
      <c r="G218" s="10"/>
      <c r="J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U218" s="10"/>
    </row>
    <row r="219" spans="1:47" s="9" customFormat="1" ht="12.75" x14ac:dyDescent="0.2">
      <c r="A219" s="10"/>
      <c r="B219" s="17"/>
      <c r="C219" s="10"/>
      <c r="D219" s="10"/>
      <c r="E219" s="10"/>
      <c r="F219" s="10"/>
      <c r="G219" s="10"/>
      <c r="J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U219" s="10"/>
    </row>
    <row r="220" spans="1:47" s="9" customFormat="1" ht="12.75" x14ac:dyDescent="0.2">
      <c r="A220" s="10"/>
      <c r="B220" s="17"/>
      <c r="C220" s="10"/>
      <c r="D220" s="10"/>
      <c r="E220" s="10"/>
      <c r="F220" s="10"/>
      <c r="G220" s="10"/>
      <c r="J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U220" s="10"/>
    </row>
    <row r="221" spans="1:47" s="9" customFormat="1" ht="12.75" x14ac:dyDescent="0.2">
      <c r="A221" s="10"/>
      <c r="B221" s="17"/>
      <c r="C221" s="10"/>
      <c r="D221" s="10"/>
      <c r="E221" s="10"/>
      <c r="F221" s="10"/>
      <c r="G221" s="10"/>
      <c r="J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U221" s="10"/>
    </row>
    <row r="222" spans="1:47" s="9" customFormat="1" ht="12.75" x14ac:dyDescent="0.2">
      <c r="A222" s="10"/>
      <c r="B222" s="17"/>
      <c r="C222" s="10"/>
      <c r="D222" s="10"/>
      <c r="E222" s="10"/>
      <c r="F222" s="10"/>
      <c r="G222" s="10"/>
      <c r="J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U222" s="10"/>
    </row>
    <row r="223" spans="1:47" s="9" customFormat="1" ht="12.75" x14ac:dyDescent="0.2">
      <c r="A223" s="10"/>
      <c r="B223" s="17"/>
      <c r="C223" s="10"/>
      <c r="D223" s="10"/>
      <c r="E223" s="10"/>
      <c r="F223" s="10"/>
      <c r="G223" s="10"/>
      <c r="J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U223" s="10"/>
    </row>
    <row r="224" spans="1:47" s="9" customFormat="1" ht="12.75" x14ac:dyDescent="0.2">
      <c r="A224" s="10"/>
      <c r="B224" s="17"/>
      <c r="C224" s="10"/>
      <c r="D224" s="10"/>
      <c r="E224" s="10"/>
      <c r="F224" s="10"/>
      <c r="G224" s="10"/>
      <c r="J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U224" s="10"/>
    </row>
    <row r="225" spans="1:47" s="9" customFormat="1" ht="12.75" x14ac:dyDescent="0.2">
      <c r="A225" s="10"/>
      <c r="B225" s="17"/>
      <c r="C225" s="10"/>
      <c r="D225" s="10"/>
      <c r="E225" s="10"/>
      <c r="F225" s="10"/>
      <c r="G225" s="10"/>
      <c r="J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U225" s="10"/>
    </row>
    <row r="226" spans="1:47" s="9" customFormat="1" ht="12.75" x14ac:dyDescent="0.2">
      <c r="A226" s="10"/>
      <c r="B226" s="17"/>
      <c r="C226" s="10"/>
      <c r="D226" s="10"/>
      <c r="E226" s="10"/>
      <c r="F226" s="10"/>
      <c r="G226" s="10"/>
      <c r="J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U226" s="10"/>
    </row>
    <row r="227" spans="1:47" s="9" customFormat="1" ht="12.75" x14ac:dyDescent="0.2">
      <c r="A227" s="10"/>
      <c r="B227" s="17"/>
      <c r="C227" s="10"/>
      <c r="D227" s="10"/>
      <c r="E227" s="10"/>
      <c r="F227" s="10"/>
      <c r="G227" s="10"/>
      <c r="J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U227" s="10"/>
    </row>
    <row r="228" spans="1:47" s="9" customFormat="1" ht="12.75" x14ac:dyDescent="0.2">
      <c r="A228" s="10"/>
      <c r="B228" s="17"/>
      <c r="C228" s="10"/>
      <c r="D228" s="10"/>
      <c r="E228" s="10"/>
      <c r="F228" s="10"/>
      <c r="G228" s="10"/>
      <c r="J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U228" s="10"/>
    </row>
    <row r="229" spans="1:47" s="9" customFormat="1" ht="12.75" x14ac:dyDescent="0.2">
      <c r="A229" s="10"/>
      <c r="B229" s="17"/>
      <c r="C229" s="10"/>
      <c r="D229" s="10"/>
      <c r="E229" s="10"/>
      <c r="F229" s="10"/>
      <c r="G229" s="10"/>
      <c r="J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U229" s="10"/>
    </row>
    <row r="230" spans="1:47" s="9" customFormat="1" ht="12.75" x14ac:dyDescent="0.2">
      <c r="A230" s="10"/>
      <c r="B230" s="17"/>
      <c r="C230" s="10"/>
      <c r="D230" s="10"/>
      <c r="E230" s="10"/>
      <c r="F230" s="10"/>
      <c r="G230" s="10"/>
      <c r="J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U230" s="10"/>
    </row>
    <row r="231" spans="1:47" s="9" customFormat="1" ht="12.75" x14ac:dyDescent="0.2">
      <c r="A231" s="10"/>
      <c r="B231" s="17"/>
      <c r="C231" s="10"/>
      <c r="D231" s="10"/>
      <c r="E231" s="10"/>
      <c r="F231" s="10"/>
      <c r="G231" s="10"/>
      <c r="J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U231" s="10"/>
    </row>
    <row r="232" spans="1:47" s="9" customFormat="1" ht="12.75" x14ac:dyDescent="0.2">
      <c r="A232" s="10"/>
      <c r="B232" s="17"/>
      <c r="C232" s="10"/>
      <c r="D232" s="10"/>
      <c r="E232" s="10"/>
      <c r="F232" s="10"/>
      <c r="G232" s="10"/>
      <c r="J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U232" s="10"/>
    </row>
    <row r="233" spans="1:47" s="9" customFormat="1" ht="12.75" x14ac:dyDescent="0.2">
      <c r="A233" s="10"/>
      <c r="B233" s="17"/>
      <c r="C233" s="10"/>
      <c r="D233" s="10"/>
      <c r="E233" s="10"/>
      <c r="F233" s="10"/>
      <c r="G233" s="10"/>
      <c r="J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U233" s="10"/>
    </row>
    <row r="234" spans="1:47" s="9" customFormat="1" ht="12.75" x14ac:dyDescent="0.2">
      <c r="A234" s="10"/>
      <c r="B234" s="17"/>
      <c r="C234" s="10"/>
      <c r="D234" s="10"/>
      <c r="E234" s="10"/>
      <c r="F234" s="10"/>
      <c r="G234" s="10"/>
      <c r="J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U234" s="10"/>
    </row>
    <row r="235" spans="1:47" s="9" customFormat="1" ht="12.75" x14ac:dyDescent="0.2">
      <c r="A235" s="10"/>
      <c r="B235" s="17"/>
      <c r="C235" s="10"/>
      <c r="D235" s="10"/>
      <c r="E235" s="10"/>
      <c r="F235" s="10"/>
      <c r="G235" s="10"/>
      <c r="J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U235" s="10"/>
    </row>
    <row r="236" spans="1:47" s="9" customFormat="1" ht="12.75" x14ac:dyDescent="0.2">
      <c r="A236" s="10"/>
      <c r="B236" s="17"/>
      <c r="C236" s="10"/>
      <c r="D236" s="10"/>
      <c r="E236" s="10"/>
      <c r="F236" s="10"/>
      <c r="G236" s="10"/>
      <c r="J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U236" s="10"/>
    </row>
    <row r="237" spans="1:47" s="9" customFormat="1" ht="12.75" x14ac:dyDescent="0.2">
      <c r="A237" s="10"/>
      <c r="B237" s="17"/>
      <c r="C237" s="10"/>
      <c r="D237" s="10"/>
      <c r="E237" s="10"/>
      <c r="F237" s="10"/>
      <c r="G237" s="10"/>
      <c r="J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U237" s="10"/>
    </row>
    <row r="238" spans="1:47" s="9" customFormat="1" ht="12.75" x14ac:dyDescent="0.2">
      <c r="A238" s="10"/>
      <c r="B238" s="17"/>
      <c r="C238" s="10"/>
      <c r="D238" s="10"/>
      <c r="E238" s="10"/>
      <c r="F238" s="10"/>
      <c r="G238" s="10"/>
      <c r="J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U238" s="10"/>
    </row>
    <row r="239" spans="1:47" s="9" customFormat="1" ht="12.75" x14ac:dyDescent="0.2">
      <c r="A239" s="10"/>
      <c r="B239" s="17"/>
      <c r="C239" s="10"/>
      <c r="D239" s="10"/>
      <c r="E239" s="10"/>
      <c r="F239" s="10"/>
      <c r="G239" s="10"/>
      <c r="J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U239" s="10"/>
    </row>
    <row r="240" spans="1:47" s="9" customFormat="1" ht="12.75" x14ac:dyDescent="0.2">
      <c r="A240" s="10"/>
      <c r="B240" s="17"/>
      <c r="C240" s="10"/>
      <c r="D240" s="10"/>
      <c r="E240" s="10"/>
      <c r="F240" s="10"/>
      <c r="G240" s="10"/>
      <c r="J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U240" s="10"/>
    </row>
    <row r="241" spans="1:47" s="9" customFormat="1" ht="12.75" x14ac:dyDescent="0.2">
      <c r="A241" s="10"/>
      <c r="B241" s="17"/>
      <c r="C241" s="10"/>
      <c r="D241" s="10"/>
      <c r="E241" s="10"/>
      <c r="F241" s="10"/>
      <c r="G241" s="10"/>
      <c r="J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U241" s="10"/>
    </row>
    <row r="242" spans="1:47" s="9" customFormat="1" ht="12.75" x14ac:dyDescent="0.2">
      <c r="A242" s="10"/>
      <c r="B242" s="17"/>
      <c r="C242" s="10"/>
      <c r="D242" s="10"/>
      <c r="E242" s="10"/>
      <c r="F242" s="10"/>
      <c r="G242" s="10"/>
      <c r="J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U242" s="10"/>
    </row>
    <row r="243" spans="1:47" s="9" customFormat="1" ht="12.75" x14ac:dyDescent="0.2">
      <c r="A243" s="10"/>
      <c r="B243" s="17"/>
      <c r="C243" s="10"/>
      <c r="D243" s="10"/>
      <c r="E243" s="10"/>
      <c r="F243" s="10"/>
      <c r="G243" s="10"/>
      <c r="J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U243" s="10"/>
    </row>
    <row r="244" spans="1:47" s="9" customFormat="1" ht="12.75" x14ac:dyDescent="0.2">
      <c r="A244" s="10"/>
      <c r="B244" s="17"/>
      <c r="C244" s="10"/>
      <c r="D244" s="10"/>
      <c r="E244" s="10"/>
      <c r="F244" s="10"/>
      <c r="G244" s="10"/>
      <c r="J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U244" s="10"/>
    </row>
    <row r="245" spans="1:47" s="9" customFormat="1" ht="12.75" x14ac:dyDescent="0.2">
      <c r="A245" s="10"/>
      <c r="B245" s="17"/>
      <c r="C245" s="10"/>
      <c r="D245" s="10"/>
      <c r="E245" s="10"/>
      <c r="F245" s="10"/>
      <c r="G245" s="10"/>
      <c r="J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U245" s="10"/>
    </row>
    <row r="246" spans="1:47" s="9" customFormat="1" ht="12.75" x14ac:dyDescent="0.2">
      <c r="A246" s="10"/>
      <c r="B246" s="17"/>
      <c r="C246" s="10"/>
      <c r="D246" s="10"/>
      <c r="E246" s="10"/>
      <c r="F246" s="10"/>
      <c r="G246" s="10"/>
      <c r="J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U246" s="10"/>
    </row>
    <row r="247" spans="1:47" s="9" customFormat="1" ht="12.75" x14ac:dyDescent="0.2">
      <c r="A247" s="10"/>
      <c r="B247" s="17"/>
      <c r="C247" s="10"/>
      <c r="D247" s="10"/>
      <c r="E247" s="10"/>
      <c r="F247" s="10"/>
      <c r="G247" s="10"/>
      <c r="J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U247" s="10"/>
    </row>
    <row r="248" spans="1:47" s="9" customFormat="1" ht="12.75" x14ac:dyDescent="0.2">
      <c r="A248" s="10"/>
      <c r="B248" s="17"/>
      <c r="C248" s="10"/>
      <c r="D248" s="10"/>
      <c r="E248" s="10"/>
      <c r="F248" s="10"/>
      <c r="G248" s="10"/>
      <c r="J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U248" s="10"/>
    </row>
    <row r="249" spans="1:47" s="9" customFormat="1" ht="12.75" x14ac:dyDescent="0.2">
      <c r="A249" s="10"/>
      <c r="B249" s="17"/>
      <c r="C249" s="10"/>
      <c r="D249" s="10"/>
      <c r="E249" s="10"/>
      <c r="F249" s="10"/>
      <c r="G249" s="10"/>
      <c r="J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U249" s="10"/>
    </row>
    <row r="250" spans="1:47" s="9" customFormat="1" ht="12.75" x14ac:dyDescent="0.2">
      <c r="A250" s="10"/>
      <c r="B250" s="17"/>
      <c r="C250" s="10"/>
      <c r="D250" s="10"/>
      <c r="E250" s="10"/>
      <c r="F250" s="10"/>
      <c r="G250" s="10"/>
      <c r="J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U250" s="10"/>
    </row>
    <row r="251" spans="1:47" s="9" customFormat="1" ht="12.75" x14ac:dyDescent="0.2">
      <c r="A251" s="10"/>
      <c r="B251" s="17"/>
      <c r="C251" s="10"/>
      <c r="D251" s="10"/>
      <c r="E251" s="10"/>
      <c r="F251" s="10"/>
      <c r="G251" s="10"/>
      <c r="J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U251" s="10"/>
    </row>
    <row r="252" spans="1:47" s="9" customFormat="1" ht="12.75" x14ac:dyDescent="0.2">
      <c r="A252" s="10"/>
      <c r="B252" s="17"/>
      <c r="C252" s="10"/>
      <c r="D252" s="10"/>
      <c r="E252" s="10"/>
      <c r="F252" s="10"/>
      <c r="G252" s="10"/>
      <c r="J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U252" s="10"/>
    </row>
    <row r="253" spans="1:47" s="9" customFormat="1" ht="12.75" x14ac:dyDescent="0.2">
      <c r="A253" s="10"/>
      <c r="B253" s="17"/>
      <c r="C253" s="10"/>
      <c r="D253" s="10"/>
      <c r="E253" s="10"/>
      <c r="F253" s="10"/>
      <c r="G253" s="10"/>
      <c r="J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U253" s="10"/>
    </row>
    <row r="254" spans="1:47" s="9" customFormat="1" ht="12.75" x14ac:dyDescent="0.2">
      <c r="A254" s="10"/>
      <c r="B254" s="17"/>
      <c r="C254" s="10"/>
      <c r="D254" s="10"/>
      <c r="E254" s="10"/>
      <c r="F254" s="10"/>
      <c r="G254" s="10"/>
      <c r="J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U254" s="10"/>
    </row>
    <row r="255" spans="1:47" s="9" customFormat="1" ht="12.75" x14ac:dyDescent="0.2">
      <c r="A255" s="10"/>
      <c r="B255" s="17"/>
      <c r="C255" s="10"/>
      <c r="D255" s="10"/>
      <c r="E255" s="10"/>
      <c r="F255" s="10"/>
      <c r="G255" s="10"/>
      <c r="J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U255" s="10"/>
    </row>
    <row r="256" spans="1:47" s="9" customFormat="1" ht="12.75" x14ac:dyDescent="0.2">
      <c r="A256" s="10"/>
      <c r="B256" s="17"/>
      <c r="C256" s="10"/>
      <c r="D256" s="10"/>
      <c r="E256" s="10"/>
      <c r="F256" s="10"/>
      <c r="G256" s="10"/>
      <c r="J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U256" s="10"/>
    </row>
    <row r="257" spans="1:47" s="9" customFormat="1" ht="12.75" x14ac:dyDescent="0.2">
      <c r="A257" s="10"/>
      <c r="B257" s="17"/>
      <c r="C257" s="10"/>
      <c r="D257" s="10"/>
      <c r="E257" s="10"/>
      <c r="F257" s="10"/>
      <c r="G257" s="10"/>
      <c r="J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U257" s="10"/>
    </row>
    <row r="258" spans="1:47" s="9" customFormat="1" ht="12.75" x14ac:dyDescent="0.2">
      <c r="A258" s="10"/>
      <c r="B258" s="17"/>
      <c r="C258" s="10"/>
      <c r="D258" s="10"/>
      <c r="E258" s="10"/>
      <c r="F258" s="10"/>
      <c r="G258" s="10"/>
      <c r="J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U258" s="10"/>
    </row>
    <row r="259" spans="1:47" s="9" customFormat="1" ht="12.75" x14ac:dyDescent="0.2">
      <c r="A259" s="10"/>
      <c r="B259" s="17"/>
      <c r="C259" s="10"/>
      <c r="D259" s="10"/>
      <c r="E259" s="10"/>
      <c r="F259" s="10"/>
      <c r="G259" s="10"/>
      <c r="J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U259" s="10"/>
    </row>
    <row r="260" spans="1:47" s="9" customFormat="1" ht="12.75" x14ac:dyDescent="0.2">
      <c r="A260" s="10"/>
      <c r="B260" s="17"/>
      <c r="C260" s="10"/>
      <c r="D260" s="10"/>
      <c r="E260" s="10"/>
      <c r="F260" s="10"/>
      <c r="G260" s="10"/>
      <c r="J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U260" s="10"/>
    </row>
    <row r="261" spans="1:47" s="9" customFormat="1" ht="12.75" x14ac:dyDescent="0.2">
      <c r="A261" s="10"/>
      <c r="B261" s="17"/>
      <c r="C261" s="10"/>
      <c r="D261" s="10"/>
      <c r="E261" s="10"/>
      <c r="F261" s="10"/>
      <c r="G261" s="10"/>
      <c r="J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U261" s="10"/>
    </row>
    <row r="262" spans="1:47" s="9" customFormat="1" ht="12.75" x14ac:dyDescent="0.2">
      <c r="A262" s="10"/>
      <c r="B262" s="17"/>
      <c r="C262" s="10"/>
      <c r="D262" s="10"/>
      <c r="E262" s="10"/>
      <c r="F262" s="10"/>
      <c r="G262" s="10"/>
      <c r="J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U262" s="10"/>
    </row>
    <row r="263" spans="1:47" s="9" customFormat="1" ht="12.75" x14ac:dyDescent="0.2">
      <c r="A263" s="10"/>
      <c r="B263" s="17"/>
      <c r="C263" s="10"/>
      <c r="D263" s="10"/>
      <c r="E263" s="10"/>
      <c r="F263" s="10"/>
      <c r="G263" s="10"/>
      <c r="J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U263" s="10"/>
    </row>
    <row r="264" spans="1:47" s="9" customFormat="1" ht="12.75" x14ac:dyDescent="0.2">
      <c r="A264" s="10"/>
      <c r="B264" s="17"/>
      <c r="C264" s="10"/>
      <c r="D264" s="10"/>
      <c r="E264" s="10"/>
      <c r="F264" s="10"/>
      <c r="G264" s="10"/>
      <c r="J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U264" s="10"/>
    </row>
    <row r="265" spans="1:47" s="9" customFormat="1" ht="12.75" x14ac:dyDescent="0.2">
      <c r="A265" s="10"/>
      <c r="B265" s="17"/>
      <c r="C265" s="10"/>
      <c r="D265" s="10"/>
      <c r="E265" s="10"/>
      <c r="F265" s="10"/>
      <c r="G265" s="10"/>
      <c r="J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U265" s="10"/>
    </row>
    <row r="266" spans="1:47" s="9" customFormat="1" ht="12.75" x14ac:dyDescent="0.2">
      <c r="A266" s="10"/>
      <c r="B266" s="17"/>
      <c r="C266" s="10"/>
      <c r="D266" s="10"/>
      <c r="E266" s="10"/>
      <c r="F266" s="10"/>
      <c r="G266" s="10"/>
      <c r="J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U266" s="10"/>
    </row>
    <row r="267" spans="1:47" s="9" customFormat="1" ht="12.75" x14ac:dyDescent="0.2">
      <c r="A267" s="10"/>
      <c r="B267" s="17"/>
      <c r="C267" s="10"/>
      <c r="D267" s="10"/>
      <c r="E267" s="10"/>
      <c r="F267" s="10"/>
      <c r="G267" s="10"/>
      <c r="J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U267" s="10"/>
    </row>
    <row r="268" spans="1:47" s="9" customFormat="1" ht="12.75" x14ac:dyDescent="0.2">
      <c r="A268" s="10"/>
      <c r="B268" s="17"/>
      <c r="C268" s="10"/>
      <c r="D268" s="10"/>
      <c r="E268" s="10"/>
      <c r="F268" s="10"/>
      <c r="G268" s="10"/>
      <c r="J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U268" s="10"/>
    </row>
    <row r="269" spans="1:47" s="9" customFormat="1" ht="12.75" x14ac:dyDescent="0.2">
      <c r="A269" s="10"/>
      <c r="B269" s="17"/>
      <c r="C269" s="10"/>
      <c r="D269" s="10"/>
      <c r="E269" s="10"/>
      <c r="F269" s="10"/>
      <c r="G269" s="10"/>
      <c r="J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U269" s="10"/>
    </row>
    <row r="270" spans="1:47" s="9" customFormat="1" ht="12.75" x14ac:dyDescent="0.2">
      <c r="A270" s="10"/>
      <c r="B270" s="17"/>
      <c r="C270" s="10"/>
      <c r="D270" s="10"/>
      <c r="E270" s="10"/>
      <c r="F270" s="10"/>
      <c r="G270" s="10"/>
      <c r="J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U270" s="10"/>
    </row>
    <row r="271" spans="1:47" s="9" customFormat="1" ht="12.75" x14ac:dyDescent="0.2">
      <c r="A271" s="10"/>
      <c r="B271" s="17"/>
      <c r="C271" s="10"/>
      <c r="D271" s="10"/>
      <c r="E271" s="10"/>
      <c r="F271" s="10"/>
      <c r="G271" s="10"/>
      <c r="J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U271" s="10"/>
    </row>
    <row r="272" spans="1:47" s="9" customFormat="1" ht="12.75" x14ac:dyDescent="0.2">
      <c r="A272" s="10"/>
      <c r="B272" s="17"/>
      <c r="C272" s="10"/>
      <c r="D272" s="10"/>
      <c r="E272" s="10"/>
      <c r="F272" s="10"/>
      <c r="G272" s="10"/>
      <c r="J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U272" s="10"/>
    </row>
    <row r="273" spans="1:47" s="9" customFormat="1" ht="12.75" x14ac:dyDescent="0.2">
      <c r="A273" s="10"/>
      <c r="B273" s="17"/>
      <c r="C273" s="10"/>
      <c r="D273" s="10"/>
      <c r="E273" s="10"/>
      <c r="F273" s="10"/>
      <c r="G273" s="10"/>
      <c r="J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U273" s="10"/>
    </row>
    <row r="274" spans="1:47" s="9" customFormat="1" ht="12.75" x14ac:dyDescent="0.2">
      <c r="A274" s="10"/>
      <c r="B274" s="17"/>
      <c r="C274" s="10"/>
      <c r="D274" s="10"/>
      <c r="E274" s="10"/>
      <c r="F274" s="10"/>
      <c r="G274" s="10"/>
      <c r="J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U274" s="10"/>
    </row>
    <row r="275" spans="1:47" s="9" customFormat="1" ht="12.75" x14ac:dyDescent="0.2">
      <c r="A275" s="10"/>
      <c r="B275" s="17"/>
      <c r="C275" s="10"/>
      <c r="D275" s="10"/>
      <c r="E275" s="10"/>
      <c r="F275" s="10"/>
      <c r="G275" s="10"/>
      <c r="J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U275" s="10"/>
    </row>
    <row r="276" spans="1:47" s="9" customFormat="1" ht="12.75" x14ac:dyDescent="0.2">
      <c r="A276" s="10"/>
      <c r="B276" s="17"/>
      <c r="C276" s="10"/>
      <c r="D276" s="10"/>
      <c r="E276" s="10"/>
      <c r="F276" s="10"/>
      <c r="G276" s="10"/>
      <c r="J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U276" s="10"/>
    </row>
    <row r="277" spans="1:47" s="9" customFormat="1" ht="12.75" x14ac:dyDescent="0.2">
      <c r="A277" s="10"/>
      <c r="B277" s="17"/>
      <c r="C277" s="10"/>
      <c r="D277" s="10"/>
      <c r="E277" s="10"/>
      <c r="F277" s="10"/>
      <c r="G277" s="10"/>
      <c r="J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U277" s="10"/>
    </row>
    <row r="278" spans="1:47" s="9" customFormat="1" ht="12.75" x14ac:dyDescent="0.2">
      <c r="A278" s="10"/>
      <c r="B278" s="17"/>
      <c r="C278" s="10"/>
      <c r="D278" s="10"/>
      <c r="E278" s="10"/>
      <c r="F278" s="10"/>
      <c r="G278" s="10"/>
      <c r="J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U278" s="10"/>
    </row>
    <row r="279" spans="1:47" s="9" customFormat="1" ht="12.75" x14ac:dyDescent="0.2">
      <c r="A279" s="10"/>
      <c r="B279" s="17"/>
      <c r="C279" s="10"/>
      <c r="D279" s="10"/>
      <c r="E279" s="10"/>
      <c r="F279" s="10"/>
      <c r="G279" s="10"/>
      <c r="J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U279" s="10"/>
    </row>
    <row r="280" spans="1:47" s="9" customFormat="1" ht="12.75" x14ac:dyDescent="0.2">
      <c r="A280" s="10"/>
      <c r="B280" s="17"/>
      <c r="C280" s="10"/>
      <c r="D280" s="10"/>
      <c r="E280" s="10"/>
      <c r="F280" s="10"/>
      <c r="G280" s="10"/>
      <c r="J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U280" s="10"/>
    </row>
    <row r="281" spans="1:47" s="9" customFormat="1" ht="12.75" x14ac:dyDescent="0.2">
      <c r="A281" s="10"/>
      <c r="B281" s="17"/>
      <c r="C281" s="10"/>
      <c r="D281" s="10"/>
      <c r="E281" s="10"/>
      <c r="F281" s="10"/>
      <c r="G281" s="10"/>
      <c r="J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U281" s="10"/>
    </row>
    <row r="282" spans="1:47" s="9" customFormat="1" ht="12.75" x14ac:dyDescent="0.2">
      <c r="A282" s="10"/>
      <c r="B282" s="17"/>
      <c r="C282" s="10"/>
      <c r="D282" s="10"/>
      <c r="E282" s="10"/>
      <c r="F282" s="10"/>
      <c r="G282" s="10"/>
      <c r="J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U282" s="10"/>
    </row>
    <row r="283" spans="1:47" s="9" customFormat="1" ht="12.75" x14ac:dyDescent="0.2">
      <c r="A283" s="10"/>
      <c r="B283" s="17"/>
      <c r="C283" s="10"/>
      <c r="D283" s="10"/>
      <c r="E283" s="10"/>
      <c r="F283" s="10"/>
      <c r="G283" s="10"/>
      <c r="J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U283" s="10"/>
    </row>
    <row r="284" spans="1:47" s="9" customFormat="1" ht="12.75" x14ac:dyDescent="0.2">
      <c r="A284" s="10"/>
      <c r="B284" s="17"/>
      <c r="C284" s="10"/>
      <c r="D284" s="10"/>
      <c r="E284" s="10"/>
      <c r="F284" s="10"/>
      <c r="G284" s="10"/>
      <c r="J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U284" s="10"/>
    </row>
    <row r="285" spans="1:47" s="9" customFormat="1" ht="12.75" x14ac:dyDescent="0.2">
      <c r="A285" s="10"/>
      <c r="B285" s="17"/>
      <c r="C285" s="10"/>
      <c r="D285" s="10"/>
      <c r="E285" s="10"/>
      <c r="F285" s="10"/>
      <c r="G285" s="10"/>
      <c r="J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U285" s="10"/>
    </row>
    <row r="286" spans="1:47" s="9" customFormat="1" ht="12.75" x14ac:dyDescent="0.2">
      <c r="A286" s="10"/>
      <c r="B286" s="17"/>
      <c r="C286" s="10"/>
      <c r="D286" s="10"/>
      <c r="E286" s="10"/>
      <c r="F286" s="10"/>
      <c r="G286" s="10"/>
      <c r="J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U286" s="10"/>
    </row>
    <row r="287" spans="1:47" s="9" customFormat="1" ht="12.75" x14ac:dyDescent="0.2">
      <c r="A287" s="10"/>
      <c r="B287" s="17"/>
      <c r="C287" s="10"/>
      <c r="D287" s="10"/>
      <c r="E287" s="10"/>
      <c r="F287" s="10"/>
      <c r="G287" s="10"/>
      <c r="J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U287" s="10"/>
    </row>
    <row r="288" spans="1:47" s="9" customFormat="1" ht="12.75" x14ac:dyDescent="0.2">
      <c r="A288" s="10"/>
      <c r="B288" s="17"/>
      <c r="C288" s="10"/>
      <c r="D288" s="10"/>
      <c r="E288" s="10"/>
      <c r="F288" s="10"/>
      <c r="G288" s="10"/>
      <c r="J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U288" s="10"/>
    </row>
    <row r="289" spans="1:47" s="9" customFormat="1" ht="12.75" x14ac:dyDescent="0.2">
      <c r="A289" s="10"/>
      <c r="B289" s="17"/>
      <c r="C289" s="10"/>
      <c r="D289" s="10"/>
      <c r="E289" s="10"/>
      <c r="F289" s="10"/>
      <c r="G289" s="10"/>
      <c r="J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U289" s="10"/>
    </row>
    <row r="290" spans="1:47" s="9" customFormat="1" ht="12.75" x14ac:dyDescent="0.2">
      <c r="A290" s="10"/>
      <c r="B290" s="17"/>
      <c r="C290" s="10"/>
      <c r="D290" s="10"/>
      <c r="E290" s="10"/>
      <c r="F290" s="10"/>
      <c r="G290" s="10"/>
      <c r="J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U290" s="10"/>
    </row>
    <row r="291" spans="1:47" s="9" customFormat="1" ht="12.75" x14ac:dyDescent="0.2">
      <c r="A291" s="10"/>
      <c r="B291" s="17"/>
      <c r="C291" s="10"/>
      <c r="D291" s="10"/>
      <c r="E291" s="10"/>
      <c r="F291" s="10"/>
      <c r="G291" s="10"/>
      <c r="J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U291" s="10"/>
    </row>
    <row r="292" spans="1:47" s="9" customFormat="1" ht="12.75" x14ac:dyDescent="0.2">
      <c r="A292" s="10"/>
      <c r="B292" s="17"/>
      <c r="C292" s="10"/>
      <c r="D292" s="10"/>
      <c r="E292" s="10"/>
      <c r="F292" s="10"/>
      <c r="G292" s="10"/>
      <c r="J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U292" s="10"/>
    </row>
    <row r="293" spans="1:47" s="9" customFormat="1" ht="12.75" x14ac:dyDescent="0.2">
      <c r="A293" s="10"/>
      <c r="B293" s="17"/>
      <c r="C293" s="10"/>
      <c r="D293" s="10"/>
      <c r="E293" s="10"/>
      <c r="F293" s="10"/>
      <c r="G293" s="10"/>
      <c r="J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U293" s="10"/>
    </row>
    <row r="294" spans="1:47" s="9" customFormat="1" ht="12.75" x14ac:dyDescent="0.2">
      <c r="A294" s="10"/>
      <c r="B294" s="17"/>
      <c r="C294" s="10"/>
      <c r="D294" s="10"/>
      <c r="E294" s="10"/>
      <c r="F294" s="10"/>
      <c r="G294" s="10"/>
      <c r="J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U294" s="10"/>
    </row>
    <row r="295" spans="1:47" s="9" customFormat="1" ht="12.75" x14ac:dyDescent="0.2">
      <c r="A295" s="10"/>
      <c r="B295" s="17"/>
      <c r="C295" s="10"/>
      <c r="D295" s="10"/>
      <c r="E295" s="10"/>
      <c r="F295" s="10"/>
      <c r="G295" s="10"/>
      <c r="J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U295" s="10"/>
    </row>
    <row r="296" spans="1:47" s="9" customFormat="1" ht="12.75" x14ac:dyDescent="0.2">
      <c r="A296" s="10"/>
      <c r="B296" s="17"/>
      <c r="C296" s="10"/>
      <c r="D296" s="10"/>
      <c r="E296" s="10"/>
      <c r="F296" s="10"/>
      <c r="G296" s="10"/>
      <c r="J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U296" s="10"/>
    </row>
    <row r="297" spans="1:47" s="9" customFormat="1" ht="12.75" x14ac:dyDescent="0.2">
      <c r="A297" s="10"/>
      <c r="B297" s="17"/>
      <c r="C297" s="10"/>
      <c r="D297" s="10"/>
      <c r="E297" s="10"/>
      <c r="F297" s="10"/>
      <c r="G297" s="10"/>
      <c r="J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U297" s="10"/>
    </row>
    <row r="298" spans="1:47" s="9" customFormat="1" ht="12.75" x14ac:dyDescent="0.2">
      <c r="A298" s="10"/>
      <c r="B298" s="17"/>
      <c r="C298" s="10"/>
      <c r="D298" s="10"/>
      <c r="E298" s="10"/>
      <c r="F298" s="10"/>
      <c r="G298" s="10"/>
      <c r="J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U298" s="10"/>
    </row>
    <row r="299" spans="1:47" s="9" customFormat="1" ht="12.75" x14ac:dyDescent="0.2">
      <c r="A299" s="10"/>
      <c r="B299" s="17"/>
      <c r="C299" s="10"/>
      <c r="D299" s="10"/>
      <c r="E299" s="10"/>
      <c r="F299" s="10"/>
      <c r="G299" s="10"/>
      <c r="J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U299" s="10"/>
    </row>
    <row r="300" spans="1:47" s="9" customFormat="1" ht="12.75" x14ac:dyDescent="0.2">
      <c r="A300" s="10"/>
      <c r="B300" s="17"/>
      <c r="C300" s="10"/>
      <c r="D300" s="10"/>
      <c r="E300" s="10"/>
      <c r="F300" s="10"/>
      <c r="G300" s="10"/>
      <c r="J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U300" s="10"/>
    </row>
    <row r="301" spans="1:47" s="9" customFormat="1" ht="12.75" x14ac:dyDescent="0.2">
      <c r="A301" s="10"/>
      <c r="B301" s="17"/>
      <c r="C301" s="10"/>
      <c r="D301" s="10"/>
      <c r="E301" s="10"/>
      <c r="F301" s="10"/>
      <c r="G301" s="10"/>
      <c r="J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U301" s="10"/>
    </row>
    <row r="302" spans="1:47" s="9" customFormat="1" ht="12.75" x14ac:dyDescent="0.2">
      <c r="A302" s="10"/>
      <c r="B302" s="17"/>
      <c r="C302" s="10"/>
      <c r="D302" s="10"/>
      <c r="E302" s="10"/>
      <c r="F302" s="10"/>
      <c r="G302" s="10"/>
      <c r="J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U302" s="10"/>
    </row>
    <row r="303" spans="1:47" s="9" customFormat="1" ht="12.75" x14ac:dyDescent="0.2">
      <c r="A303" s="10"/>
      <c r="B303" s="17"/>
      <c r="C303" s="10"/>
      <c r="D303" s="10"/>
      <c r="E303" s="10"/>
      <c r="F303" s="10"/>
      <c r="G303" s="10"/>
      <c r="J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U303" s="10"/>
    </row>
    <row r="304" spans="1:47" s="9" customFormat="1" ht="12.75" x14ac:dyDescent="0.2">
      <c r="A304" s="10"/>
      <c r="B304" s="17"/>
      <c r="C304" s="10"/>
      <c r="D304" s="10"/>
      <c r="E304" s="10"/>
      <c r="F304" s="10"/>
      <c r="G304" s="10"/>
      <c r="J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U304" s="10"/>
    </row>
    <row r="305" spans="1:47" s="9" customFormat="1" ht="12.75" x14ac:dyDescent="0.2">
      <c r="A305" s="10"/>
      <c r="B305" s="17"/>
      <c r="C305" s="10"/>
      <c r="D305" s="10"/>
      <c r="E305" s="10"/>
      <c r="F305" s="10"/>
      <c r="G305" s="10"/>
      <c r="J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U305" s="10"/>
    </row>
    <row r="306" spans="1:47" s="9" customFormat="1" ht="12.75" x14ac:dyDescent="0.2">
      <c r="A306" s="10"/>
      <c r="B306" s="17"/>
      <c r="C306" s="10"/>
      <c r="D306" s="10"/>
      <c r="E306" s="10"/>
      <c r="F306" s="10"/>
      <c r="G306" s="10"/>
      <c r="J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U306" s="10"/>
    </row>
    <row r="307" spans="1:47" s="9" customFormat="1" ht="12.75" x14ac:dyDescent="0.2">
      <c r="A307" s="10"/>
      <c r="B307" s="17"/>
      <c r="C307" s="10"/>
      <c r="D307" s="10"/>
      <c r="E307" s="10"/>
      <c r="F307" s="10"/>
      <c r="G307" s="10"/>
      <c r="J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U307" s="10"/>
    </row>
    <row r="308" spans="1:47" s="9" customFormat="1" ht="12.75" x14ac:dyDescent="0.2">
      <c r="A308" s="10"/>
      <c r="B308" s="17"/>
      <c r="C308" s="10"/>
      <c r="D308" s="10"/>
      <c r="E308" s="10"/>
      <c r="F308" s="10"/>
      <c r="G308" s="10"/>
      <c r="J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U308" s="10"/>
    </row>
    <row r="309" spans="1:47" s="9" customFormat="1" ht="12.75" x14ac:dyDescent="0.2">
      <c r="A309" s="10"/>
      <c r="B309" s="17"/>
      <c r="C309" s="10"/>
      <c r="D309" s="10"/>
      <c r="E309" s="10"/>
      <c r="F309" s="10"/>
      <c r="G309" s="10"/>
      <c r="J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U309" s="10"/>
    </row>
    <row r="310" spans="1:47" s="9" customFormat="1" ht="12.75" x14ac:dyDescent="0.2">
      <c r="A310" s="10"/>
      <c r="B310" s="17"/>
      <c r="C310" s="10"/>
      <c r="D310" s="10"/>
      <c r="E310" s="10"/>
      <c r="F310" s="10"/>
      <c r="G310" s="10"/>
      <c r="J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U310" s="10"/>
    </row>
    <row r="311" spans="1:47" s="9" customFormat="1" ht="12.75" x14ac:dyDescent="0.2">
      <c r="A311" s="10"/>
      <c r="B311" s="17"/>
      <c r="C311" s="10"/>
      <c r="D311" s="10"/>
      <c r="E311" s="10"/>
      <c r="F311" s="10"/>
      <c r="G311" s="10"/>
      <c r="J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U311" s="10"/>
    </row>
    <row r="312" spans="1:47" s="9" customFormat="1" ht="12.75" x14ac:dyDescent="0.2">
      <c r="A312" s="10"/>
      <c r="B312" s="17"/>
      <c r="C312" s="10"/>
      <c r="D312" s="10"/>
      <c r="E312" s="10"/>
      <c r="F312" s="10"/>
      <c r="G312" s="10"/>
      <c r="J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U312" s="10"/>
    </row>
    <row r="313" spans="1:47" s="9" customFormat="1" ht="12.75" x14ac:dyDescent="0.2">
      <c r="A313" s="10"/>
      <c r="B313" s="17"/>
      <c r="C313" s="10"/>
      <c r="D313" s="10"/>
      <c r="E313" s="10"/>
      <c r="F313" s="10"/>
      <c r="G313" s="10"/>
      <c r="J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U313" s="10"/>
    </row>
    <row r="314" spans="1:47" s="9" customFormat="1" ht="12.75" x14ac:dyDescent="0.2">
      <c r="A314" s="10"/>
      <c r="B314" s="17"/>
      <c r="C314" s="10"/>
      <c r="D314" s="10"/>
      <c r="E314" s="10"/>
      <c r="F314" s="10"/>
      <c r="G314" s="10"/>
      <c r="J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U314" s="10"/>
    </row>
    <row r="315" spans="1:47" s="9" customFormat="1" ht="12.75" x14ac:dyDescent="0.2">
      <c r="A315" s="10"/>
      <c r="B315" s="17"/>
      <c r="C315" s="10"/>
      <c r="D315" s="10"/>
      <c r="E315" s="10"/>
      <c r="F315" s="10"/>
      <c r="G315" s="10"/>
      <c r="J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U315" s="10"/>
    </row>
    <row r="316" spans="1:47" s="9" customFormat="1" ht="12.75" x14ac:dyDescent="0.2">
      <c r="A316" s="10"/>
      <c r="B316" s="17"/>
      <c r="C316" s="10"/>
      <c r="D316" s="10"/>
      <c r="E316" s="10"/>
      <c r="F316" s="10"/>
      <c r="G316" s="10"/>
      <c r="J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U316" s="10"/>
    </row>
    <row r="317" spans="1:47" s="9" customFormat="1" ht="12.75" x14ac:dyDescent="0.2">
      <c r="A317" s="10"/>
      <c r="B317" s="17"/>
      <c r="C317" s="10"/>
      <c r="D317" s="10"/>
      <c r="E317" s="10"/>
      <c r="F317" s="10"/>
      <c r="G317" s="10"/>
      <c r="J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U317" s="10"/>
    </row>
    <row r="318" spans="1:47" s="9" customFormat="1" ht="12.75" x14ac:dyDescent="0.2">
      <c r="A318" s="10"/>
      <c r="B318" s="17"/>
      <c r="C318" s="10"/>
      <c r="D318" s="10"/>
      <c r="E318" s="10"/>
      <c r="F318" s="10"/>
      <c r="G318" s="10"/>
      <c r="J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U318" s="10"/>
    </row>
    <row r="319" spans="1:47" s="9" customFormat="1" ht="12.75" x14ac:dyDescent="0.2">
      <c r="A319" s="10"/>
      <c r="B319" s="17"/>
      <c r="C319" s="10"/>
      <c r="D319" s="10"/>
      <c r="E319" s="10"/>
      <c r="F319" s="10"/>
      <c r="G319" s="10"/>
      <c r="J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U319" s="10"/>
    </row>
    <row r="320" spans="1:47" s="9" customFormat="1" ht="12.75" x14ac:dyDescent="0.2">
      <c r="A320" s="10"/>
      <c r="B320" s="17"/>
      <c r="C320" s="10"/>
      <c r="D320" s="10"/>
      <c r="E320" s="10"/>
      <c r="F320" s="10"/>
      <c r="G320" s="10"/>
      <c r="J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U320" s="10"/>
    </row>
    <row r="321" spans="1:47" s="9" customFormat="1" ht="12.75" x14ac:dyDescent="0.2">
      <c r="A321" s="10"/>
      <c r="B321" s="17"/>
      <c r="C321" s="10"/>
      <c r="D321" s="10"/>
      <c r="E321" s="10"/>
      <c r="F321" s="10"/>
      <c r="G321" s="10"/>
      <c r="J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U321" s="10"/>
    </row>
    <row r="322" spans="1:47" s="9" customFormat="1" ht="12.75" x14ac:dyDescent="0.2">
      <c r="A322" s="10"/>
      <c r="B322" s="17"/>
      <c r="C322" s="10"/>
      <c r="D322" s="10"/>
      <c r="E322" s="10"/>
      <c r="F322" s="10"/>
      <c r="G322" s="10"/>
      <c r="J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U322" s="10"/>
    </row>
    <row r="323" spans="1:47" s="9" customFormat="1" ht="12.75" x14ac:dyDescent="0.2">
      <c r="A323" s="10"/>
      <c r="B323" s="17"/>
      <c r="C323" s="10"/>
      <c r="D323" s="10"/>
      <c r="E323" s="10"/>
      <c r="F323" s="10"/>
      <c r="G323" s="10"/>
      <c r="J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U323" s="10"/>
    </row>
    <row r="324" spans="1:47" s="9" customFormat="1" ht="12.75" x14ac:dyDescent="0.2">
      <c r="A324" s="10"/>
      <c r="B324" s="17"/>
      <c r="C324" s="10"/>
      <c r="D324" s="10"/>
      <c r="E324" s="10"/>
      <c r="F324" s="10"/>
      <c r="G324" s="10"/>
      <c r="J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U324" s="10"/>
    </row>
    <row r="325" spans="1:47" s="9" customFormat="1" ht="12.75" x14ac:dyDescent="0.2">
      <c r="A325" s="10"/>
      <c r="B325" s="17"/>
      <c r="C325" s="10"/>
      <c r="D325" s="10"/>
      <c r="E325" s="10"/>
      <c r="F325" s="10"/>
      <c r="G325" s="10"/>
      <c r="J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U325" s="10"/>
    </row>
    <row r="326" spans="1:47" s="9" customFormat="1" ht="12.75" x14ac:dyDescent="0.2">
      <c r="A326" s="10"/>
      <c r="B326" s="17"/>
      <c r="C326" s="10"/>
      <c r="D326" s="10"/>
      <c r="E326" s="10"/>
      <c r="F326" s="10"/>
      <c r="G326" s="10"/>
      <c r="J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U326" s="10"/>
    </row>
    <row r="327" spans="1:47" s="9" customFormat="1" ht="12.75" x14ac:dyDescent="0.2">
      <c r="A327" s="10"/>
      <c r="B327" s="17"/>
      <c r="C327" s="10"/>
      <c r="D327" s="10"/>
      <c r="E327" s="10"/>
      <c r="F327" s="10"/>
      <c r="G327" s="10"/>
      <c r="J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U327" s="10"/>
    </row>
    <row r="328" spans="1:47" s="9" customFormat="1" ht="12.75" x14ac:dyDescent="0.2">
      <c r="A328" s="10"/>
      <c r="B328" s="17"/>
      <c r="C328" s="10"/>
      <c r="D328" s="10"/>
      <c r="E328" s="10"/>
      <c r="F328" s="10"/>
      <c r="G328" s="10"/>
      <c r="J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U328" s="10"/>
    </row>
    <row r="329" spans="1:47" s="9" customFormat="1" ht="12.75" x14ac:dyDescent="0.2">
      <c r="A329" s="10"/>
      <c r="B329" s="17"/>
      <c r="C329" s="10"/>
      <c r="D329" s="10"/>
      <c r="E329" s="10"/>
      <c r="F329" s="10"/>
      <c r="G329" s="10"/>
      <c r="J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U329" s="10"/>
    </row>
    <row r="330" spans="1:47" s="9" customFormat="1" ht="12.75" x14ac:dyDescent="0.2">
      <c r="A330" s="10"/>
      <c r="B330" s="17"/>
      <c r="C330" s="10"/>
      <c r="D330" s="10"/>
      <c r="E330" s="10"/>
      <c r="F330" s="10"/>
      <c r="G330" s="10"/>
      <c r="J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U330" s="10"/>
    </row>
    <row r="331" spans="1:47" s="9" customFormat="1" ht="12.75" x14ac:dyDescent="0.2">
      <c r="A331" s="10"/>
      <c r="B331" s="17"/>
      <c r="C331" s="10"/>
      <c r="D331" s="10"/>
      <c r="E331" s="10"/>
      <c r="F331" s="10"/>
      <c r="G331" s="10"/>
      <c r="J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U331" s="10"/>
    </row>
    <row r="332" spans="1:47" s="9" customFormat="1" ht="12.75" x14ac:dyDescent="0.2">
      <c r="A332" s="10"/>
      <c r="B332" s="17"/>
      <c r="C332" s="10"/>
      <c r="D332" s="10"/>
      <c r="E332" s="10"/>
      <c r="F332" s="10"/>
      <c r="G332" s="10"/>
      <c r="J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U332" s="10"/>
    </row>
    <row r="333" spans="1:47" s="9" customFormat="1" ht="12.75" x14ac:dyDescent="0.2">
      <c r="A333" s="10"/>
      <c r="B333" s="17"/>
      <c r="C333" s="10"/>
      <c r="D333" s="10"/>
      <c r="E333" s="10"/>
      <c r="F333" s="10"/>
      <c r="G333" s="10"/>
      <c r="J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U333" s="10"/>
    </row>
    <row r="334" spans="1:47" s="9" customFormat="1" ht="12.75" x14ac:dyDescent="0.2">
      <c r="A334" s="10"/>
      <c r="B334" s="17"/>
      <c r="C334" s="10"/>
      <c r="D334" s="10"/>
      <c r="E334" s="10"/>
      <c r="F334" s="10"/>
      <c r="G334" s="10"/>
      <c r="J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U334" s="10"/>
    </row>
    <row r="335" spans="1:47" s="9" customFormat="1" ht="12.75" x14ac:dyDescent="0.2">
      <c r="A335" s="10"/>
      <c r="B335" s="17"/>
      <c r="C335" s="10"/>
      <c r="D335" s="10"/>
      <c r="E335" s="10"/>
      <c r="F335" s="10"/>
      <c r="G335" s="10"/>
      <c r="J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U335" s="10"/>
    </row>
    <row r="336" spans="1:47" s="9" customFormat="1" ht="12.75" x14ac:dyDescent="0.2">
      <c r="A336" s="10"/>
      <c r="B336" s="17"/>
      <c r="C336" s="10"/>
      <c r="D336" s="10"/>
      <c r="E336" s="10"/>
      <c r="F336" s="10"/>
      <c r="G336" s="10"/>
      <c r="J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U336" s="10"/>
    </row>
    <row r="337" spans="1:47" s="9" customFormat="1" ht="12.75" x14ac:dyDescent="0.2">
      <c r="A337" s="10"/>
      <c r="B337" s="17"/>
      <c r="C337" s="10"/>
      <c r="D337" s="10"/>
      <c r="E337" s="10"/>
      <c r="F337" s="10"/>
      <c r="G337" s="10"/>
      <c r="J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U337" s="10"/>
    </row>
    <row r="338" spans="1:47" s="9" customFormat="1" ht="12.75" x14ac:dyDescent="0.2">
      <c r="A338" s="10"/>
      <c r="B338" s="17"/>
      <c r="C338" s="10"/>
      <c r="D338" s="10"/>
      <c r="E338" s="10"/>
      <c r="F338" s="10"/>
      <c r="G338" s="10"/>
      <c r="J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U338" s="10"/>
    </row>
    <row r="339" spans="1:47" s="9" customFormat="1" ht="12.75" x14ac:dyDescent="0.2">
      <c r="A339" s="10"/>
      <c r="B339" s="17"/>
      <c r="C339" s="10"/>
      <c r="D339" s="10"/>
      <c r="E339" s="10"/>
      <c r="F339" s="10"/>
      <c r="G339" s="10"/>
      <c r="J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U339" s="10"/>
    </row>
    <row r="340" spans="1:47" s="9" customFormat="1" ht="12.75" x14ac:dyDescent="0.2">
      <c r="A340" s="10"/>
      <c r="B340" s="17"/>
      <c r="C340" s="10"/>
      <c r="D340" s="10"/>
      <c r="E340" s="10"/>
      <c r="F340" s="10"/>
      <c r="G340" s="10"/>
      <c r="J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U340" s="10"/>
    </row>
    <row r="341" spans="1:47" s="9" customFormat="1" ht="12.75" x14ac:dyDescent="0.2">
      <c r="A341" s="10"/>
      <c r="B341" s="17"/>
      <c r="C341" s="10"/>
      <c r="D341" s="10"/>
      <c r="E341" s="10"/>
      <c r="F341" s="10"/>
      <c r="G341" s="10"/>
      <c r="J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U341" s="10"/>
    </row>
    <row r="342" spans="1:47" s="9" customFormat="1" ht="12.75" x14ac:dyDescent="0.2">
      <c r="A342" s="10"/>
      <c r="B342" s="17"/>
      <c r="C342" s="10"/>
      <c r="D342" s="10"/>
      <c r="E342" s="10"/>
      <c r="F342" s="10"/>
      <c r="G342" s="10"/>
      <c r="J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U342" s="10"/>
    </row>
    <row r="343" spans="1:47" s="9" customFormat="1" ht="12.75" x14ac:dyDescent="0.2">
      <c r="A343" s="10"/>
      <c r="B343" s="17"/>
      <c r="C343" s="10"/>
      <c r="D343" s="10"/>
      <c r="E343" s="10"/>
      <c r="F343" s="10"/>
      <c r="G343" s="10"/>
      <c r="J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U343" s="10"/>
    </row>
    <row r="344" spans="1:47" s="9" customFormat="1" ht="12.75" x14ac:dyDescent="0.2">
      <c r="A344" s="10"/>
      <c r="B344" s="17"/>
      <c r="C344" s="10"/>
      <c r="D344" s="10"/>
      <c r="E344" s="10"/>
      <c r="F344" s="10"/>
      <c r="G344" s="10"/>
      <c r="J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U344" s="10"/>
    </row>
    <row r="345" spans="1:47" s="9" customFormat="1" ht="12.75" x14ac:dyDescent="0.2">
      <c r="A345" s="10"/>
      <c r="B345" s="17"/>
      <c r="C345" s="10"/>
      <c r="D345" s="10"/>
      <c r="E345" s="10"/>
      <c r="F345" s="10"/>
      <c r="G345" s="10"/>
      <c r="J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U345" s="10"/>
    </row>
    <row r="346" spans="1:47" s="9" customFormat="1" ht="12.75" x14ac:dyDescent="0.2">
      <c r="A346" s="10"/>
      <c r="B346" s="17"/>
      <c r="C346" s="10"/>
      <c r="D346" s="10"/>
      <c r="E346" s="10"/>
      <c r="F346" s="10"/>
      <c r="G346" s="10"/>
      <c r="J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U346" s="10"/>
    </row>
    <row r="347" spans="1:47" s="9" customFormat="1" ht="12.75" x14ac:dyDescent="0.2">
      <c r="A347" s="10"/>
      <c r="B347" s="17"/>
      <c r="C347" s="10"/>
      <c r="D347" s="10"/>
      <c r="E347" s="10"/>
      <c r="F347" s="10"/>
      <c r="G347" s="10"/>
      <c r="J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U347" s="10"/>
    </row>
    <row r="348" spans="1:47" s="9" customFormat="1" ht="12.75" x14ac:dyDescent="0.2">
      <c r="A348" s="10"/>
      <c r="B348" s="17"/>
      <c r="C348" s="10"/>
      <c r="D348" s="10"/>
      <c r="E348" s="10"/>
      <c r="F348" s="10"/>
      <c r="G348" s="10"/>
      <c r="J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U348" s="10"/>
    </row>
    <row r="349" spans="1:47" s="9" customFormat="1" ht="12.75" x14ac:dyDescent="0.2">
      <c r="A349" s="10"/>
      <c r="B349" s="17"/>
      <c r="C349" s="10"/>
      <c r="D349" s="10"/>
      <c r="E349" s="10"/>
      <c r="F349" s="10"/>
      <c r="G349" s="10"/>
      <c r="J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U349" s="10"/>
    </row>
    <row r="350" spans="1:47" s="9" customFormat="1" ht="12.75" x14ac:dyDescent="0.2">
      <c r="A350" s="10"/>
      <c r="B350" s="17"/>
      <c r="C350" s="10"/>
      <c r="D350" s="10"/>
      <c r="E350" s="10"/>
      <c r="F350" s="10"/>
      <c r="G350" s="10"/>
      <c r="J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U350" s="10"/>
    </row>
    <row r="351" spans="1:47" s="9" customFormat="1" ht="12.75" x14ac:dyDescent="0.2">
      <c r="A351" s="10"/>
      <c r="B351" s="17"/>
      <c r="C351" s="10"/>
      <c r="D351" s="10"/>
      <c r="E351" s="10"/>
      <c r="F351" s="10"/>
      <c r="G351" s="10"/>
      <c r="J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U351" s="10"/>
    </row>
    <row r="352" spans="1:47" s="9" customFormat="1" ht="12.75" x14ac:dyDescent="0.2">
      <c r="A352" s="10"/>
      <c r="B352" s="17"/>
      <c r="C352" s="10"/>
      <c r="D352" s="10"/>
      <c r="E352" s="10"/>
      <c r="F352" s="10"/>
      <c r="G352" s="10"/>
      <c r="J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U352" s="10"/>
    </row>
    <row r="353" spans="1:47" s="9" customFormat="1" ht="12.75" x14ac:dyDescent="0.2">
      <c r="A353" s="10"/>
      <c r="B353" s="17"/>
      <c r="C353" s="10"/>
      <c r="D353" s="10"/>
      <c r="E353" s="10"/>
      <c r="F353" s="10"/>
      <c r="G353" s="10"/>
      <c r="J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U353" s="10"/>
    </row>
    <row r="354" spans="1:47" s="9" customFormat="1" ht="12.75" x14ac:dyDescent="0.2">
      <c r="A354" s="10"/>
      <c r="B354" s="17"/>
      <c r="C354" s="10"/>
      <c r="D354" s="10"/>
      <c r="E354" s="10"/>
      <c r="F354" s="10"/>
      <c r="G354" s="10"/>
      <c r="J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U354" s="10"/>
    </row>
    <row r="355" spans="1:47" s="9" customFormat="1" ht="12.75" x14ac:dyDescent="0.2">
      <c r="A355" s="10"/>
      <c r="B355" s="17"/>
      <c r="C355" s="10"/>
      <c r="D355" s="10"/>
      <c r="E355" s="10"/>
      <c r="F355" s="10"/>
      <c r="G355" s="10"/>
      <c r="J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U355" s="10"/>
    </row>
    <row r="356" spans="1:47" s="9" customFormat="1" ht="12.75" x14ac:dyDescent="0.2">
      <c r="A356" s="10"/>
      <c r="B356" s="17"/>
      <c r="C356" s="10"/>
      <c r="D356" s="10"/>
      <c r="E356" s="10"/>
      <c r="F356" s="10"/>
      <c r="G356" s="10"/>
      <c r="J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U356" s="10"/>
    </row>
    <row r="357" spans="1:47" s="9" customFormat="1" ht="12.75" x14ac:dyDescent="0.2">
      <c r="A357" s="10"/>
      <c r="B357" s="17"/>
      <c r="C357" s="10"/>
      <c r="D357" s="10"/>
      <c r="E357" s="10"/>
      <c r="F357" s="10"/>
      <c r="G357" s="10"/>
      <c r="J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U357" s="10"/>
    </row>
    <row r="358" spans="1:47" s="9" customFormat="1" ht="12.75" x14ac:dyDescent="0.2">
      <c r="A358" s="10"/>
      <c r="B358" s="17"/>
      <c r="C358" s="10"/>
      <c r="D358" s="10"/>
      <c r="E358" s="10"/>
      <c r="F358" s="10"/>
      <c r="G358" s="10"/>
      <c r="J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U358" s="10"/>
    </row>
    <row r="359" spans="1:47" s="9" customFormat="1" ht="12.75" x14ac:dyDescent="0.2">
      <c r="A359" s="10"/>
      <c r="B359" s="17"/>
      <c r="C359" s="10"/>
      <c r="D359" s="10"/>
      <c r="E359" s="10"/>
      <c r="F359" s="10"/>
      <c r="G359" s="10"/>
      <c r="J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U359" s="10"/>
    </row>
    <row r="360" spans="1:47" s="9" customFormat="1" ht="12.75" x14ac:dyDescent="0.2">
      <c r="A360" s="10"/>
      <c r="B360" s="17"/>
      <c r="C360" s="10"/>
      <c r="D360" s="10"/>
      <c r="E360" s="10"/>
      <c r="F360" s="10"/>
      <c r="G360" s="10"/>
      <c r="J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U360" s="10"/>
    </row>
    <row r="361" spans="1:47" s="9" customFormat="1" ht="12.75" x14ac:dyDescent="0.2">
      <c r="A361" s="10"/>
      <c r="B361" s="17"/>
      <c r="C361" s="10"/>
      <c r="D361" s="10"/>
      <c r="E361" s="10"/>
      <c r="F361" s="10"/>
      <c r="G361" s="10"/>
      <c r="J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U361" s="10"/>
    </row>
    <row r="362" spans="1:47" s="9" customFormat="1" ht="12.75" x14ac:dyDescent="0.2">
      <c r="A362" s="10"/>
      <c r="B362" s="17"/>
      <c r="C362" s="10"/>
      <c r="D362" s="10"/>
      <c r="E362" s="10"/>
      <c r="F362" s="10"/>
      <c r="G362" s="10"/>
      <c r="J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U362" s="10"/>
    </row>
    <row r="363" spans="1:47" s="9" customFormat="1" ht="12.75" x14ac:dyDescent="0.2">
      <c r="A363" s="10"/>
      <c r="B363" s="17"/>
      <c r="C363" s="10"/>
      <c r="D363" s="10"/>
      <c r="E363" s="10"/>
      <c r="F363" s="10"/>
      <c r="G363" s="10"/>
      <c r="J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U363" s="10"/>
    </row>
    <row r="364" spans="1:47" s="9" customFormat="1" ht="12.75" x14ac:dyDescent="0.2">
      <c r="A364" s="10"/>
      <c r="B364" s="17"/>
      <c r="C364" s="10"/>
      <c r="D364" s="10"/>
      <c r="E364" s="10"/>
      <c r="F364" s="10"/>
      <c r="G364" s="10"/>
      <c r="J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U364" s="10"/>
    </row>
    <row r="365" spans="1:47" s="9" customFormat="1" ht="12.75" x14ac:dyDescent="0.2">
      <c r="A365" s="10"/>
      <c r="B365" s="17"/>
      <c r="C365" s="10"/>
      <c r="D365" s="10"/>
      <c r="E365" s="10"/>
      <c r="F365" s="10"/>
      <c r="G365" s="10"/>
      <c r="J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U365" s="10"/>
    </row>
    <row r="366" spans="1:47" s="9" customFormat="1" ht="12.75" x14ac:dyDescent="0.2">
      <c r="A366" s="10"/>
      <c r="B366" s="17"/>
      <c r="C366" s="10"/>
      <c r="D366" s="10"/>
      <c r="E366" s="10"/>
      <c r="F366" s="10"/>
      <c r="G366" s="10"/>
      <c r="J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U366" s="10"/>
    </row>
    <row r="367" spans="1:47" s="9" customFormat="1" ht="12.75" x14ac:dyDescent="0.2">
      <c r="A367" s="10"/>
      <c r="B367" s="17"/>
      <c r="C367" s="10"/>
      <c r="D367" s="10"/>
      <c r="E367" s="10"/>
      <c r="F367" s="10"/>
      <c r="G367" s="10"/>
      <c r="J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U367" s="10"/>
    </row>
    <row r="368" spans="1:47" s="9" customFormat="1" ht="12.75" x14ac:dyDescent="0.2">
      <c r="A368" s="10"/>
      <c r="B368" s="17"/>
      <c r="C368" s="10"/>
      <c r="D368" s="10"/>
      <c r="E368" s="10"/>
      <c r="F368" s="10"/>
      <c r="G368" s="10"/>
      <c r="J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U368" s="10"/>
    </row>
    <row r="369" spans="1:47" s="9" customFormat="1" ht="12.75" x14ac:dyDescent="0.2">
      <c r="A369" s="10"/>
      <c r="B369" s="17"/>
      <c r="C369" s="10"/>
      <c r="D369" s="10"/>
      <c r="E369" s="10"/>
      <c r="F369" s="10"/>
      <c r="G369" s="10"/>
      <c r="J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U369" s="10"/>
    </row>
    <row r="370" spans="1:47" s="9" customFormat="1" ht="12.75" x14ac:dyDescent="0.2">
      <c r="A370" s="10"/>
      <c r="B370" s="17"/>
      <c r="C370" s="10"/>
      <c r="D370" s="10"/>
      <c r="E370" s="10"/>
      <c r="F370" s="10"/>
      <c r="G370" s="10"/>
      <c r="J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U370" s="10"/>
    </row>
    <row r="371" spans="1:47" s="9" customFormat="1" ht="12.75" x14ac:dyDescent="0.2">
      <c r="A371" s="10"/>
      <c r="B371" s="17"/>
      <c r="C371" s="10"/>
      <c r="D371" s="10"/>
      <c r="E371" s="10"/>
      <c r="F371" s="10"/>
      <c r="G371" s="10"/>
      <c r="J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U371" s="10"/>
    </row>
    <row r="372" spans="1:47" s="9" customFormat="1" ht="12.75" x14ac:dyDescent="0.2">
      <c r="A372" s="10"/>
      <c r="B372" s="17"/>
      <c r="C372" s="10"/>
      <c r="D372" s="10"/>
      <c r="E372" s="10"/>
      <c r="F372" s="10"/>
      <c r="G372" s="10"/>
      <c r="J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U372" s="10"/>
    </row>
    <row r="373" spans="1:47" s="9" customFormat="1" ht="12.75" x14ac:dyDescent="0.2">
      <c r="A373" s="10"/>
      <c r="B373" s="17"/>
      <c r="C373" s="10"/>
      <c r="D373" s="10"/>
      <c r="E373" s="10"/>
      <c r="F373" s="10"/>
      <c r="G373" s="10"/>
      <c r="J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U373" s="10"/>
    </row>
    <row r="374" spans="1:47" s="9" customFormat="1" ht="12.75" x14ac:dyDescent="0.2">
      <c r="A374" s="10"/>
      <c r="B374" s="17"/>
      <c r="C374" s="10"/>
      <c r="D374" s="10"/>
      <c r="E374" s="10"/>
      <c r="F374" s="10"/>
      <c r="G374" s="10"/>
      <c r="J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U374" s="10"/>
    </row>
    <row r="375" spans="1:47" s="9" customFormat="1" ht="12.75" x14ac:dyDescent="0.2">
      <c r="A375" s="10"/>
      <c r="B375" s="17"/>
      <c r="C375" s="10"/>
      <c r="D375" s="10"/>
      <c r="E375" s="10"/>
      <c r="F375" s="10"/>
      <c r="G375" s="10"/>
      <c r="J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U375" s="10"/>
    </row>
    <row r="376" spans="1:47" s="9" customFormat="1" ht="12.75" x14ac:dyDescent="0.2">
      <c r="A376" s="10"/>
      <c r="B376" s="17"/>
      <c r="C376" s="10"/>
      <c r="D376" s="10"/>
      <c r="E376" s="10"/>
      <c r="F376" s="10"/>
      <c r="G376" s="10"/>
      <c r="J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U376" s="10"/>
    </row>
    <row r="377" spans="1:47" s="9" customFormat="1" ht="12.75" x14ac:dyDescent="0.2">
      <c r="A377" s="10"/>
      <c r="B377" s="17"/>
      <c r="C377" s="10"/>
      <c r="D377" s="10"/>
      <c r="E377" s="10"/>
      <c r="F377" s="10"/>
      <c r="G377" s="10"/>
      <c r="J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U377" s="10"/>
    </row>
    <row r="378" spans="1:47" s="9" customFormat="1" ht="12.75" x14ac:dyDescent="0.2">
      <c r="A378" s="10"/>
      <c r="B378" s="17"/>
      <c r="C378" s="10"/>
      <c r="D378" s="10"/>
      <c r="E378" s="10"/>
      <c r="F378" s="10"/>
      <c r="G378" s="10"/>
      <c r="J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U378" s="10"/>
    </row>
    <row r="379" spans="1:47" s="9" customFormat="1" ht="12.75" x14ac:dyDescent="0.2">
      <c r="A379" s="10"/>
      <c r="B379" s="17"/>
      <c r="C379" s="10"/>
      <c r="D379" s="10"/>
      <c r="E379" s="10"/>
      <c r="F379" s="10"/>
      <c r="G379" s="10"/>
      <c r="J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U379" s="10"/>
    </row>
    <row r="380" spans="1:47" s="9" customFormat="1" ht="12.75" x14ac:dyDescent="0.2">
      <c r="A380" s="10"/>
      <c r="B380" s="17"/>
      <c r="C380" s="10"/>
      <c r="D380" s="10"/>
      <c r="E380" s="10"/>
      <c r="F380" s="10"/>
      <c r="G380" s="10"/>
      <c r="J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U380" s="10"/>
    </row>
    <row r="381" spans="1:47" s="9" customFormat="1" ht="12.75" x14ac:dyDescent="0.2">
      <c r="A381" s="10"/>
      <c r="B381" s="17"/>
      <c r="C381" s="10"/>
      <c r="D381" s="10"/>
      <c r="E381" s="10"/>
      <c r="F381" s="10"/>
      <c r="G381" s="10"/>
      <c r="J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U381" s="10"/>
    </row>
    <row r="382" spans="1:47" s="9" customFormat="1" ht="12.75" x14ac:dyDescent="0.2">
      <c r="A382" s="10"/>
      <c r="B382" s="17"/>
      <c r="C382" s="10"/>
      <c r="D382" s="10"/>
      <c r="E382" s="10"/>
      <c r="F382" s="10"/>
      <c r="G382" s="10"/>
      <c r="J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U382" s="10"/>
    </row>
    <row r="383" spans="1:47" s="9" customFormat="1" ht="12.75" x14ac:dyDescent="0.2">
      <c r="A383" s="10"/>
      <c r="B383" s="17"/>
      <c r="C383" s="10"/>
      <c r="D383" s="10"/>
      <c r="E383" s="10"/>
      <c r="F383" s="10"/>
      <c r="G383" s="10"/>
      <c r="J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U383" s="10"/>
    </row>
    <row r="384" spans="1:47" s="9" customFormat="1" ht="12.75" x14ac:dyDescent="0.2">
      <c r="A384" s="10"/>
      <c r="B384" s="17"/>
      <c r="C384" s="10"/>
      <c r="D384" s="10"/>
      <c r="E384" s="10"/>
      <c r="F384" s="10"/>
      <c r="G384" s="10"/>
      <c r="J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U384" s="10"/>
    </row>
    <row r="385" spans="1:47" s="9" customFormat="1" ht="12.75" x14ac:dyDescent="0.2">
      <c r="A385" s="10"/>
      <c r="B385" s="17"/>
      <c r="C385" s="10"/>
      <c r="D385" s="10"/>
      <c r="E385" s="10"/>
      <c r="F385" s="10"/>
      <c r="G385" s="10"/>
      <c r="J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U385" s="10"/>
    </row>
    <row r="386" spans="1:47" s="9" customFormat="1" ht="12.75" x14ac:dyDescent="0.2">
      <c r="A386" s="10"/>
      <c r="B386" s="17"/>
      <c r="C386" s="10"/>
      <c r="D386" s="10"/>
      <c r="E386" s="10"/>
      <c r="F386" s="10"/>
      <c r="G386" s="10"/>
      <c r="J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U386" s="10"/>
    </row>
    <row r="387" spans="1:47" s="9" customFormat="1" ht="12.75" x14ac:dyDescent="0.2">
      <c r="A387" s="10"/>
      <c r="B387" s="17"/>
      <c r="C387" s="10"/>
      <c r="D387" s="10"/>
      <c r="E387" s="10"/>
      <c r="F387" s="10"/>
      <c r="G387" s="10"/>
      <c r="J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U387" s="10"/>
    </row>
    <row r="388" spans="1:47" s="9" customFormat="1" ht="12.75" x14ac:dyDescent="0.2">
      <c r="A388" s="10"/>
      <c r="B388" s="17"/>
      <c r="C388" s="10"/>
      <c r="D388" s="10"/>
      <c r="E388" s="10"/>
      <c r="F388" s="10"/>
      <c r="G388" s="10"/>
      <c r="J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U388" s="10"/>
    </row>
    <row r="389" spans="1:47" s="9" customFormat="1" ht="12.75" x14ac:dyDescent="0.2">
      <c r="A389" s="10"/>
      <c r="B389" s="17"/>
      <c r="C389" s="10"/>
      <c r="D389" s="10"/>
      <c r="E389" s="10"/>
      <c r="F389" s="10"/>
      <c r="G389" s="10"/>
      <c r="J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U389" s="10"/>
    </row>
    <row r="390" spans="1:47" s="9" customFormat="1" ht="12.75" x14ac:dyDescent="0.2">
      <c r="A390" s="10"/>
      <c r="B390" s="17"/>
      <c r="C390" s="10"/>
      <c r="D390" s="10"/>
      <c r="E390" s="10"/>
      <c r="F390" s="10"/>
      <c r="G390" s="10"/>
      <c r="J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U390" s="10"/>
    </row>
    <row r="391" spans="1:47" s="9" customFormat="1" ht="12.75" x14ac:dyDescent="0.2">
      <c r="A391" s="10"/>
      <c r="B391" s="17"/>
      <c r="C391" s="10"/>
      <c r="D391" s="10"/>
      <c r="E391" s="10"/>
      <c r="F391" s="10"/>
      <c r="G391" s="10"/>
      <c r="J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U391" s="10"/>
    </row>
    <row r="392" spans="1:47" s="9" customFormat="1" ht="12.75" x14ac:dyDescent="0.2">
      <c r="A392" s="10"/>
      <c r="B392" s="17"/>
      <c r="C392" s="10"/>
      <c r="D392" s="10"/>
      <c r="E392" s="10"/>
      <c r="F392" s="10"/>
      <c r="G392" s="10"/>
      <c r="J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U392" s="10"/>
    </row>
    <row r="393" spans="1:47" s="9" customFormat="1" ht="12.75" x14ac:dyDescent="0.2">
      <c r="A393" s="10"/>
      <c r="B393" s="17"/>
      <c r="C393" s="10"/>
      <c r="D393" s="10"/>
      <c r="E393" s="10"/>
      <c r="F393" s="10"/>
      <c r="G393" s="10"/>
      <c r="J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U393" s="10"/>
    </row>
    <row r="394" spans="1:47" s="9" customFormat="1" ht="12.75" x14ac:dyDescent="0.2">
      <c r="A394" s="10"/>
      <c r="B394" s="17"/>
      <c r="C394" s="10"/>
      <c r="D394" s="10"/>
      <c r="E394" s="10"/>
      <c r="F394" s="10"/>
      <c r="G394" s="10"/>
      <c r="J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U394" s="10"/>
    </row>
    <row r="395" spans="1:47" s="9" customFormat="1" ht="12.75" x14ac:dyDescent="0.2">
      <c r="A395" s="10"/>
      <c r="B395" s="17"/>
      <c r="C395" s="10"/>
      <c r="D395" s="10"/>
      <c r="E395" s="10"/>
      <c r="F395" s="10"/>
      <c r="G395" s="10"/>
      <c r="J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U395" s="10"/>
    </row>
    <row r="396" spans="1:47" s="9" customFormat="1" ht="12.75" x14ac:dyDescent="0.2">
      <c r="A396" s="10"/>
      <c r="B396" s="17"/>
      <c r="C396" s="10"/>
      <c r="D396" s="10"/>
      <c r="E396" s="10"/>
      <c r="F396" s="10"/>
      <c r="G396" s="10"/>
      <c r="J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U396" s="10"/>
    </row>
    <row r="397" spans="1:47" s="9" customFormat="1" ht="12.75" x14ac:dyDescent="0.2">
      <c r="A397" s="10"/>
      <c r="B397" s="17"/>
      <c r="C397" s="10"/>
      <c r="D397" s="10"/>
      <c r="E397" s="10"/>
      <c r="F397" s="10"/>
      <c r="G397" s="10"/>
      <c r="J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U397" s="10"/>
    </row>
    <row r="398" spans="1:47" s="9" customFormat="1" ht="12.75" x14ac:dyDescent="0.2">
      <c r="A398" s="10"/>
      <c r="B398" s="17"/>
      <c r="C398" s="10"/>
      <c r="D398" s="10"/>
      <c r="E398" s="10"/>
      <c r="F398" s="10"/>
      <c r="G398" s="10"/>
      <c r="J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U398" s="10"/>
    </row>
    <row r="399" spans="1:47" s="9" customFormat="1" ht="12.75" x14ac:dyDescent="0.2">
      <c r="A399" s="10"/>
      <c r="B399" s="17"/>
      <c r="C399" s="10"/>
      <c r="D399" s="10"/>
      <c r="E399" s="10"/>
      <c r="F399" s="10"/>
      <c r="G399" s="10"/>
      <c r="J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U399" s="10"/>
    </row>
    <row r="400" spans="1:47" s="9" customFormat="1" ht="12.75" x14ac:dyDescent="0.2">
      <c r="A400" s="10"/>
      <c r="B400" s="17"/>
      <c r="C400" s="10"/>
      <c r="D400" s="10"/>
      <c r="E400" s="10"/>
      <c r="F400" s="10"/>
      <c r="G400" s="10"/>
      <c r="J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U400" s="10"/>
    </row>
    <row r="401" spans="1:47" s="9" customFormat="1" ht="12.75" x14ac:dyDescent="0.2">
      <c r="A401" s="10"/>
      <c r="B401" s="17"/>
      <c r="C401" s="10"/>
      <c r="D401" s="10"/>
      <c r="E401" s="10"/>
      <c r="F401" s="10"/>
      <c r="G401" s="10"/>
      <c r="J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U401" s="10"/>
    </row>
    <row r="402" spans="1:47" s="9" customFormat="1" ht="12.75" x14ac:dyDescent="0.2">
      <c r="A402" s="10"/>
      <c r="B402" s="17"/>
      <c r="C402" s="10"/>
      <c r="D402" s="10"/>
      <c r="E402" s="10"/>
      <c r="F402" s="10"/>
      <c r="G402" s="10"/>
      <c r="J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U402" s="10"/>
    </row>
    <row r="403" spans="1:47" s="9" customFormat="1" ht="12.75" x14ac:dyDescent="0.2">
      <c r="A403" s="10"/>
      <c r="B403" s="17"/>
      <c r="C403" s="10"/>
      <c r="D403" s="10"/>
      <c r="E403" s="10"/>
      <c r="F403" s="10"/>
      <c r="G403" s="10"/>
      <c r="J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U403" s="10"/>
    </row>
    <row r="404" spans="1:47" s="9" customFormat="1" ht="12.75" x14ac:dyDescent="0.2">
      <c r="A404" s="10"/>
      <c r="B404" s="17"/>
      <c r="C404" s="10"/>
      <c r="D404" s="10"/>
      <c r="E404" s="10"/>
      <c r="F404" s="10"/>
      <c r="G404" s="10"/>
      <c r="J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U404" s="10"/>
    </row>
    <row r="405" spans="1:47" s="9" customFormat="1" ht="12.75" x14ac:dyDescent="0.2">
      <c r="A405" s="10"/>
      <c r="B405" s="17"/>
      <c r="C405" s="10"/>
      <c r="D405" s="10"/>
      <c r="E405" s="10"/>
      <c r="F405" s="10"/>
      <c r="G405" s="10"/>
      <c r="J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U405" s="10"/>
    </row>
    <row r="406" spans="1:47" s="9" customFormat="1" ht="12.75" x14ac:dyDescent="0.2">
      <c r="A406" s="10"/>
      <c r="B406" s="17"/>
      <c r="C406" s="10"/>
      <c r="D406" s="10"/>
      <c r="E406" s="10"/>
      <c r="F406" s="10"/>
      <c r="G406" s="10"/>
      <c r="J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U406" s="10"/>
    </row>
    <row r="407" spans="1:47" s="9" customFormat="1" ht="12.75" x14ac:dyDescent="0.2">
      <c r="A407" s="10"/>
      <c r="B407" s="17"/>
      <c r="C407" s="10"/>
      <c r="D407" s="10"/>
      <c r="E407" s="10"/>
      <c r="F407" s="10"/>
      <c r="G407" s="10"/>
      <c r="J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U407" s="10"/>
    </row>
    <row r="408" spans="1:47" s="9" customFormat="1" ht="12.75" x14ac:dyDescent="0.2">
      <c r="A408" s="10"/>
      <c r="B408" s="17"/>
      <c r="C408" s="10"/>
      <c r="D408" s="10"/>
      <c r="E408" s="10"/>
      <c r="F408" s="10"/>
      <c r="G408" s="10"/>
      <c r="J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U408" s="10"/>
    </row>
    <row r="409" spans="1:47" s="9" customFormat="1" ht="12.75" x14ac:dyDescent="0.2">
      <c r="A409" s="10"/>
      <c r="B409" s="17"/>
      <c r="C409" s="10"/>
      <c r="D409" s="10"/>
      <c r="E409" s="10"/>
      <c r="F409" s="10"/>
      <c r="G409" s="10"/>
      <c r="J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U409" s="10"/>
    </row>
    <row r="410" spans="1:47" s="9" customFormat="1" ht="12.75" x14ac:dyDescent="0.2">
      <c r="A410" s="10"/>
      <c r="B410" s="17"/>
      <c r="C410" s="10"/>
      <c r="D410" s="10"/>
      <c r="E410" s="10"/>
      <c r="F410" s="10"/>
      <c r="G410" s="10"/>
      <c r="J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U410" s="10"/>
    </row>
    <row r="411" spans="1:47" s="9" customFormat="1" ht="12.75" x14ac:dyDescent="0.2">
      <c r="A411" s="10"/>
      <c r="B411" s="17"/>
      <c r="C411" s="10"/>
      <c r="D411" s="10"/>
      <c r="E411" s="10"/>
      <c r="F411" s="10"/>
      <c r="G411" s="10"/>
      <c r="J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U411" s="10"/>
    </row>
    <row r="412" spans="1:47" s="9" customFormat="1" ht="12.75" x14ac:dyDescent="0.2">
      <c r="A412" s="10"/>
      <c r="B412" s="17"/>
      <c r="C412" s="10"/>
      <c r="D412" s="10"/>
      <c r="E412" s="10"/>
      <c r="F412" s="10"/>
      <c r="G412" s="10"/>
      <c r="J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U412" s="10"/>
    </row>
    <row r="413" spans="1:47" s="9" customFormat="1" ht="12.75" x14ac:dyDescent="0.2">
      <c r="A413" s="10"/>
      <c r="B413" s="17"/>
      <c r="C413" s="10"/>
      <c r="D413" s="10"/>
      <c r="E413" s="10"/>
      <c r="F413" s="10"/>
      <c r="G413" s="10"/>
      <c r="J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U413" s="10"/>
    </row>
    <row r="414" spans="1:47" s="9" customFormat="1" ht="12.75" x14ac:dyDescent="0.2">
      <c r="A414" s="10"/>
      <c r="B414" s="17"/>
      <c r="C414" s="10"/>
      <c r="D414" s="10"/>
      <c r="E414" s="10"/>
      <c r="F414" s="10"/>
      <c r="G414" s="10"/>
      <c r="J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U414" s="10"/>
    </row>
    <row r="415" spans="1:47" s="9" customFormat="1" ht="12.75" x14ac:dyDescent="0.2">
      <c r="A415" s="10"/>
      <c r="B415" s="17"/>
      <c r="C415" s="10"/>
      <c r="D415" s="10"/>
      <c r="E415" s="10"/>
      <c r="F415" s="10"/>
      <c r="G415" s="10"/>
      <c r="J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U415" s="10"/>
    </row>
    <row r="416" spans="1:47" s="9" customFormat="1" ht="12.75" x14ac:dyDescent="0.2">
      <c r="A416" s="10"/>
      <c r="B416" s="17"/>
      <c r="C416" s="10"/>
      <c r="D416" s="10"/>
      <c r="E416" s="10"/>
      <c r="F416" s="10"/>
      <c r="G416" s="10"/>
      <c r="J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U416" s="10"/>
    </row>
    <row r="417" spans="1:47" s="9" customFormat="1" ht="12.75" x14ac:dyDescent="0.2">
      <c r="A417" s="10"/>
      <c r="B417" s="17"/>
      <c r="C417" s="10"/>
      <c r="D417" s="10"/>
      <c r="E417" s="10"/>
      <c r="F417" s="10"/>
      <c r="G417" s="10"/>
      <c r="J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U417" s="10"/>
    </row>
    <row r="418" spans="1:47" s="9" customFormat="1" ht="12.75" x14ac:dyDescent="0.2">
      <c r="A418" s="10"/>
      <c r="B418" s="17"/>
      <c r="C418" s="10"/>
      <c r="D418" s="10"/>
      <c r="E418" s="10"/>
      <c r="F418" s="10"/>
      <c r="G418" s="10"/>
      <c r="J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U418" s="10"/>
    </row>
    <row r="419" spans="1:47" s="9" customFormat="1" ht="12.75" x14ac:dyDescent="0.2">
      <c r="A419" s="10"/>
      <c r="B419" s="17"/>
      <c r="C419" s="10"/>
      <c r="D419" s="10"/>
      <c r="E419" s="10"/>
      <c r="F419" s="10"/>
      <c r="G419" s="10"/>
      <c r="J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U419" s="10"/>
    </row>
    <row r="420" spans="1:47" s="9" customFormat="1" ht="12.75" x14ac:dyDescent="0.2">
      <c r="A420" s="10"/>
      <c r="B420" s="17"/>
      <c r="C420" s="10"/>
      <c r="D420" s="10"/>
      <c r="E420" s="10"/>
      <c r="F420" s="10"/>
      <c r="G420" s="10"/>
      <c r="J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U420" s="10"/>
    </row>
    <row r="421" spans="1:47" s="9" customFormat="1" ht="12.75" x14ac:dyDescent="0.2">
      <c r="A421" s="10"/>
      <c r="B421" s="17"/>
      <c r="C421" s="10"/>
      <c r="D421" s="10"/>
      <c r="E421" s="10"/>
      <c r="F421" s="10"/>
      <c r="G421" s="10"/>
      <c r="J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U421" s="10"/>
    </row>
    <row r="422" spans="1:47" s="9" customFormat="1" ht="12.75" x14ac:dyDescent="0.2">
      <c r="A422" s="10"/>
      <c r="B422" s="17"/>
      <c r="C422" s="10"/>
      <c r="D422" s="10"/>
      <c r="E422" s="10"/>
      <c r="F422" s="10"/>
      <c r="G422" s="10"/>
      <c r="J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U422" s="10"/>
    </row>
    <row r="423" spans="1:47" s="9" customFormat="1" ht="12.75" x14ac:dyDescent="0.2">
      <c r="A423" s="10"/>
      <c r="B423" s="17"/>
      <c r="C423" s="10"/>
      <c r="D423" s="10"/>
      <c r="E423" s="10"/>
      <c r="F423" s="10"/>
      <c r="G423" s="10"/>
      <c r="J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U423" s="10"/>
    </row>
    <row r="424" spans="1:47" s="9" customFormat="1" ht="12.75" x14ac:dyDescent="0.2">
      <c r="A424" s="10"/>
      <c r="B424" s="17"/>
      <c r="C424" s="10"/>
      <c r="D424" s="10"/>
      <c r="E424" s="10"/>
      <c r="F424" s="10"/>
      <c r="G424" s="10"/>
      <c r="J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U424" s="10"/>
    </row>
    <row r="425" spans="1:47" s="9" customFormat="1" ht="12.75" x14ac:dyDescent="0.2">
      <c r="A425" s="10"/>
      <c r="B425" s="17"/>
      <c r="C425" s="10"/>
      <c r="D425" s="10"/>
      <c r="E425" s="10"/>
      <c r="F425" s="10"/>
      <c r="G425" s="10"/>
      <c r="J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U425" s="10"/>
    </row>
    <row r="426" spans="1:47" s="9" customFormat="1" ht="12.75" x14ac:dyDescent="0.2">
      <c r="A426" s="10"/>
      <c r="B426" s="17"/>
      <c r="C426" s="10"/>
      <c r="D426" s="10"/>
      <c r="E426" s="10"/>
      <c r="F426" s="10"/>
      <c r="G426" s="10"/>
      <c r="J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U426" s="10"/>
    </row>
    <row r="427" spans="1:47" s="9" customFormat="1" ht="12.75" x14ac:dyDescent="0.2">
      <c r="A427" s="10"/>
      <c r="B427" s="17"/>
      <c r="C427" s="10"/>
      <c r="D427" s="10"/>
      <c r="E427" s="10"/>
      <c r="F427" s="10"/>
      <c r="G427" s="10"/>
      <c r="J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U427" s="10"/>
    </row>
    <row r="428" spans="1:47" s="9" customFormat="1" ht="12.75" x14ac:dyDescent="0.2">
      <c r="A428" s="10"/>
      <c r="B428" s="17"/>
      <c r="C428" s="10"/>
      <c r="D428" s="10"/>
      <c r="E428" s="10"/>
      <c r="F428" s="10"/>
      <c r="G428" s="10"/>
      <c r="J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U428" s="10"/>
    </row>
    <row r="429" spans="1:47" s="9" customFormat="1" ht="12.75" x14ac:dyDescent="0.2">
      <c r="A429" s="10"/>
      <c r="B429" s="17"/>
      <c r="C429" s="10"/>
      <c r="D429" s="10"/>
      <c r="E429" s="10"/>
      <c r="F429" s="10"/>
      <c r="G429" s="10"/>
      <c r="J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U429" s="10"/>
    </row>
    <row r="430" spans="1:47" s="9" customFormat="1" ht="12.75" x14ac:dyDescent="0.2">
      <c r="A430" s="10"/>
      <c r="B430" s="17"/>
      <c r="C430" s="10"/>
      <c r="D430" s="10"/>
      <c r="E430" s="10"/>
      <c r="F430" s="10"/>
      <c r="G430" s="10"/>
      <c r="J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U430" s="10"/>
    </row>
    <row r="431" spans="1:47" s="9" customFormat="1" ht="12.75" x14ac:dyDescent="0.2">
      <c r="A431" s="10"/>
      <c r="B431" s="17"/>
      <c r="C431" s="10"/>
      <c r="D431" s="10"/>
      <c r="E431" s="10"/>
      <c r="F431" s="10"/>
      <c r="G431" s="10"/>
      <c r="J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U431" s="10"/>
    </row>
    <row r="432" spans="1:47" s="9" customFormat="1" ht="12.75" x14ac:dyDescent="0.2">
      <c r="A432" s="10"/>
      <c r="B432" s="17"/>
      <c r="C432" s="10"/>
      <c r="D432" s="10"/>
      <c r="E432" s="10"/>
      <c r="F432" s="10"/>
      <c r="G432" s="10"/>
      <c r="J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U432" s="10"/>
    </row>
    <row r="433" spans="1:47" s="9" customFormat="1" ht="12.75" x14ac:dyDescent="0.2">
      <c r="A433" s="10"/>
      <c r="B433" s="17"/>
      <c r="C433" s="10"/>
      <c r="D433" s="10"/>
      <c r="E433" s="10"/>
      <c r="F433" s="10"/>
      <c r="G433" s="10"/>
      <c r="J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U433" s="10"/>
    </row>
    <row r="434" spans="1:47" s="9" customFormat="1" ht="12.75" x14ac:dyDescent="0.2">
      <c r="A434" s="10"/>
      <c r="B434" s="17"/>
      <c r="C434" s="10"/>
      <c r="D434" s="10"/>
      <c r="E434" s="10"/>
      <c r="F434" s="10"/>
      <c r="G434" s="10"/>
      <c r="J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U434" s="10"/>
    </row>
    <row r="435" spans="1:47" s="9" customFormat="1" ht="12.75" x14ac:dyDescent="0.2">
      <c r="A435" s="10"/>
      <c r="B435" s="17"/>
      <c r="C435" s="10"/>
      <c r="D435" s="10"/>
      <c r="E435" s="10"/>
      <c r="F435" s="10"/>
      <c r="G435" s="10"/>
      <c r="J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U435" s="10"/>
    </row>
    <row r="436" spans="1:47" s="9" customFormat="1" ht="12.75" x14ac:dyDescent="0.2">
      <c r="A436" s="10"/>
      <c r="B436" s="17"/>
      <c r="C436" s="10"/>
      <c r="D436" s="10"/>
      <c r="E436" s="10"/>
      <c r="F436" s="10"/>
      <c r="G436" s="10"/>
      <c r="J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U436" s="10"/>
    </row>
    <row r="437" spans="1:47" s="9" customFormat="1" ht="12.75" x14ac:dyDescent="0.2">
      <c r="A437" s="10"/>
      <c r="B437" s="17"/>
      <c r="C437" s="10"/>
      <c r="D437" s="10"/>
      <c r="E437" s="10"/>
      <c r="F437" s="10"/>
      <c r="G437" s="10"/>
      <c r="J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U437" s="10"/>
    </row>
    <row r="438" spans="1:47" s="9" customFormat="1" ht="12.75" x14ac:dyDescent="0.2">
      <c r="A438" s="10"/>
      <c r="B438" s="17"/>
      <c r="C438" s="10"/>
      <c r="D438" s="10"/>
      <c r="E438" s="10"/>
      <c r="F438" s="10"/>
      <c r="G438" s="10"/>
      <c r="J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U438" s="10"/>
    </row>
    <row r="439" spans="1:47" s="9" customFormat="1" ht="12.75" x14ac:dyDescent="0.2">
      <c r="A439" s="10"/>
      <c r="B439" s="17"/>
      <c r="C439" s="10"/>
      <c r="D439" s="10"/>
      <c r="E439" s="10"/>
      <c r="F439" s="10"/>
      <c r="G439" s="10"/>
      <c r="J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U439" s="10"/>
    </row>
    <row r="440" spans="1:47" s="9" customFormat="1" ht="12.75" x14ac:dyDescent="0.2">
      <c r="A440" s="10"/>
      <c r="B440" s="17"/>
      <c r="C440" s="10"/>
      <c r="D440" s="10"/>
      <c r="E440" s="10"/>
      <c r="F440" s="10"/>
      <c r="G440" s="10"/>
      <c r="J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U440" s="10"/>
    </row>
    <row r="441" spans="1:47" s="9" customFormat="1" ht="12.75" x14ac:dyDescent="0.2">
      <c r="A441" s="10"/>
      <c r="B441" s="17"/>
      <c r="C441" s="10"/>
      <c r="D441" s="10"/>
      <c r="E441" s="10"/>
      <c r="F441" s="10"/>
      <c r="G441" s="10"/>
      <c r="J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U441" s="10"/>
    </row>
    <row r="442" spans="1:47" s="9" customFormat="1" ht="12.75" x14ac:dyDescent="0.2">
      <c r="A442" s="10"/>
      <c r="B442" s="17"/>
      <c r="C442" s="10"/>
      <c r="D442" s="10"/>
      <c r="E442" s="10"/>
      <c r="F442" s="10"/>
      <c r="G442" s="10"/>
      <c r="J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U442" s="10"/>
    </row>
    <row r="443" spans="1:47" s="9" customFormat="1" ht="12.75" x14ac:dyDescent="0.2">
      <c r="A443" s="10"/>
      <c r="B443" s="17"/>
      <c r="C443" s="10"/>
      <c r="D443" s="10"/>
      <c r="E443" s="10"/>
      <c r="F443" s="10"/>
      <c r="G443" s="10"/>
      <c r="J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U443" s="10"/>
    </row>
    <row r="444" spans="1:47" s="9" customFormat="1" ht="12.75" x14ac:dyDescent="0.2">
      <c r="A444" s="10"/>
      <c r="B444" s="17"/>
      <c r="C444" s="10"/>
      <c r="D444" s="10"/>
      <c r="E444" s="10"/>
      <c r="F444" s="10"/>
      <c r="G444" s="10"/>
      <c r="J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U444" s="10"/>
    </row>
    <row r="445" spans="1:47" s="9" customFormat="1" ht="12.75" x14ac:dyDescent="0.2">
      <c r="A445" s="10"/>
      <c r="B445" s="17"/>
      <c r="C445" s="10"/>
      <c r="D445" s="10"/>
      <c r="E445" s="10"/>
      <c r="F445" s="10"/>
      <c r="G445" s="10"/>
      <c r="J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U445" s="10"/>
    </row>
    <row r="446" spans="1:47" s="9" customFormat="1" ht="12.75" x14ac:dyDescent="0.2">
      <c r="A446" s="10"/>
      <c r="B446" s="17"/>
      <c r="C446" s="10"/>
      <c r="D446" s="10"/>
      <c r="E446" s="10"/>
      <c r="F446" s="10"/>
      <c r="G446" s="10"/>
      <c r="J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U446" s="10"/>
    </row>
    <row r="447" spans="1:47" s="9" customFormat="1" ht="12.75" x14ac:dyDescent="0.2">
      <c r="A447" s="10"/>
      <c r="B447" s="17"/>
      <c r="C447" s="10"/>
      <c r="D447" s="10"/>
      <c r="E447" s="10"/>
      <c r="F447" s="10"/>
      <c r="G447" s="10"/>
      <c r="J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U447" s="10"/>
    </row>
    <row r="448" spans="1:47" s="9" customFormat="1" ht="12.75" x14ac:dyDescent="0.2">
      <c r="A448" s="10"/>
      <c r="B448" s="17"/>
      <c r="C448" s="10"/>
      <c r="D448" s="10"/>
      <c r="E448" s="10"/>
      <c r="F448" s="10"/>
      <c r="G448" s="10"/>
      <c r="J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U448" s="10"/>
    </row>
    <row r="449" spans="1:47" s="9" customFormat="1" ht="12.75" x14ac:dyDescent="0.2">
      <c r="A449" s="10"/>
      <c r="B449" s="17"/>
      <c r="C449" s="10"/>
      <c r="D449" s="10"/>
      <c r="E449" s="10"/>
      <c r="F449" s="10"/>
      <c r="G449" s="10"/>
      <c r="J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U449" s="10"/>
    </row>
    <row r="450" spans="1:47" s="9" customFormat="1" ht="12.75" x14ac:dyDescent="0.2">
      <c r="A450" s="10"/>
      <c r="B450" s="17"/>
      <c r="C450" s="10"/>
      <c r="D450" s="10"/>
      <c r="E450" s="10"/>
      <c r="F450" s="10"/>
      <c r="G450" s="10"/>
      <c r="J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U450" s="10"/>
    </row>
    <row r="451" spans="1:47" s="9" customFormat="1" ht="12.75" x14ac:dyDescent="0.2">
      <c r="A451" s="10"/>
      <c r="B451" s="17"/>
      <c r="C451" s="10"/>
      <c r="D451" s="10"/>
      <c r="E451" s="10"/>
      <c r="F451" s="10"/>
      <c r="G451" s="10"/>
      <c r="J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U451" s="10"/>
    </row>
    <row r="452" spans="1:47" s="9" customFormat="1" ht="12.75" x14ac:dyDescent="0.2">
      <c r="A452" s="10"/>
      <c r="B452" s="17"/>
      <c r="C452" s="10"/>
      <c r="D452" s="10"/>
      <c r="E452" s="10"/>
      <c r="F452" s="10"/>
      <c r="G452" s="10"/>
      <c r="J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U452" s="10"/>
    </row>
    <row r="453" spans="1:47" s="9" customFormat="1" ht="12.75" x14ac:dyDescent="0.2">
      <c r="A453" s="10"/>
      <c r="B453" s="17"/>
      <c r="C453" s="10"/>
      <c r="D453" s="10"/>
      <c r="E453" s="10"/>
      <c r="F453" s="10"/>
      <c r="G453" s="10"/>
      <c r="J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U453" s="10"/>
    </row>
    <row r="454" spans="1:47" s="9" customFormat="1" ht="12.75" x14ac:dyDescent="0.2">
      <c r="A454" s="10"/>
      <c r="B454" s="17"/>
      <c r="C454" s="10"/>
      <c r="D454" s="10"/>
      <c r="E454" s="10"/>
      <c r="F454" s="10"/>
      <c r="G454" s="10"/>
      <c r="J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U454" s="10"/>
    </row>
    <row r="455" spans="1:47" s="9" customFormat="1" ht="12.75" x14ac:dyDescent="0.2">
      <c r="A455" s="10"/>
      <c r="B455" s="17"/>
      <c r="C455" s="10"/>
      <c r="D455" s="10"/>
      <c r="E455" s="10"/>
      <c r="F455" s="10"/>
      <c r="G455" s="10"/>
      <c r="J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U455" s="10"/>
    </row>
    <row r="456" spans="1:47" s="9" customFormat="1" ht="12.75" x14ac:dyDescent="0.2">
      <c r="A456" s="10"/>
      <c r="B456" s="17"/>
      <c r="C456" s="10"/>
      <c r="D456" s="10"/>
      <c r="E456" s="10"/>
      <c r="F456" s="10"/>
      <c r="G456" s="10"/>
      <c r="J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U456" s="10"/>
    </row>
    <row r="457" spans="1:47" s="9" customFormat="1" ht="12.75" x14ac:dyDescent="0.2">
      <c r="A457" s="10"/>
      <c r="B457" s="17"/>
      <c r="C457" s="10"/>
      <c r="D457" s="10"/>
      <c r="E457" s="10"/>
      <c r="F457" s="10"/>
      <c r="G457" s="10"/>
      <c r="J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U457" s="10"/>
    </row>
    <row r="458" spans="1:47" s="9" customFormat="1" ht="12.75" x14ac:dyDescent="0.2">
      <c r="A458" s="10"/>
      <c r="B458" s="17"/>
      <c r="C458" s="10"/>
      <c r="D458" s="10"/>
      <c r="E458" s="10"/>
      <c r="F458" s="10"/>
      <c r="G458" s="10"/>
      <c r="J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U458" s="10"/>
    </row>
    <row r="459" spans="1:47" s="9" customFormat="1" ht="12.75" x14ac:dyDescent="0.2">
      <c r="A459" s="10"/>
      <c r="B459" s="17"/>
      <c r="C459" s="10"/>
      <c r="D459" s="10"/>
      <c r="E459" s="10"/>
      <c r="F459" s="10"/>
      <c r="G459" s="10"/>
      <c r="J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U459" s="10"/>
    </row>
    <row r="460" spans="1:47" s="9" customFormat="1" ht="12.75" x14ac:dyDescent="0.2">
      <c r="A460" s="10"/>
      <c r="B460" s="17"/>
      <c r="C460" s="10"/>
      <c r="D460" s="10"/>
      <c r="E460" s="10"/>
      <c r="F460" s="10"/>
      <c r="G460" s="10"/>
      <c r="J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U460" s="10"/>
    </row>
    <row r="461" spans="1:47" s="9" customFormat="1" ht="12.75" x14ac:dyDescent="0.2">
      <c r="A461" s="10"/>
      <c r="B461" s="17"/>
      <c r="C461" s="10"/>
      <c r="D461" s="10"/>
      <c r="E461" s="10"/>
      <c r="F461" s="10"/>
      <c r="G461" s="10"/>
      <c r="J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U461" s="10"/>
    </row>
    <row r="462" spans="1:47" s="9" customFormat="1" ht="12.75" x14ac:dyDescent="0.2">
      <c r="A462" s="10"/>
      <c r="B462" s="17"/>
      <c r="C462" s="10"/>
      <c r="D462" s="10"/>
      <c r="E462" s="10"/>
      <c r="F462" s="10"/>
      <c r="G462" s="10"/>
      <c r="J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U462" s="10"/>
    </row>
    <row r="463" spans="1:47" s="9" customFormat="1" ht="12.75" x14ac:dyDescent="0.2">
      <c r="A463" s="10"/>
      <c r="B463" s="17"/>
      <c r="C463" s="10"/>
      <c r="D463" s="10"/>
      <c r="E463" s="10"/>
      <c r="F463" s="10"/>
      <c r="G463" s="10"/>
      <c r="J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U463" s="10"/>
    </row>
    <row r="464" spans="1:47" s="9" customFormat="1" ht="12.75" x14ac:dyDescent="0.2">
      <c r="A464" s="10"/>
      <c r="B464" s="17"/>
      <c r="C464" s="10"/>
      <c r="D464" s="10"/>
      <c r="E464" s="10"/>
      <c r="F464" s="10"/>
      <c r="G464" s="10"/>
      <c r="J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U464" s="10"/>
    </row>
    <row r="465" spans="1:47" s="9" customFormat="1" ht="12.75" x14ac:dyDescent="0.2">
      <c r="A465" s="10"/>
      <c r="B465" s="17"/>
      <c r="C465" s="10"/>
      <c r="D465" s="10"/>
      <c r="E465" s="10"/>
      <c r="F465" s="10"/>
      <c r="G465" s="10"/>
      <c r="J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U465" s="10"/>
    </row>
    <row r="466" spans="1:47" s="9" customFormat="1" ht="12.75" x14ac:dyDescent="0.2">
      <c r="A466" s="10"/>
      <c r="B466" s="17"/>
      <c r="C466" s="10"/>
      <c r="D466" s="10"/>
      <c r="E466" s="10"/>
      <c r="F466" s="10"/>
      <c r="G466" s="10"/>
      <c r="J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U466" s="10"/>
    </row>
    <row r="467" spans="1:47" s="9" customFormat="1" ht="12.75" x14ac:dyDescent="0.2">
      <c r="A467" s="10"/>
      <c r="B467" s="17"/>
      <c r="C467" s="10"/>
      <c r="D467" s="10"/>
      <c r="E467" s="10"/>
      <c r="F467" s="10"/>
      <c r="G467" s="10"/>
      <c r="J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U467" s="10"/>
    </row>
    <row r="468" spans="1:47" s="9" customFormat="1" ht="12.75" x14ac:dyDescent="0.2">
      <c r="A468" s="10"/>
      <c r="B468" s="17"/>
      <c r="C468" s="10"/>
      <c r="D468" s="10"/>
      <c r="E468" s="10"/>
      <c r="F468" s="10"/>
      <c r="G468" s="10"/>
      <c r="J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U468" s="10"/>
    </row>
    <row r="469" spans="1:47" s="9" customFormat="1" ht="12.75" x14ac:dyDescent="0.2">
      <c r="A469" s="10"/>
      <c r="B469" s="17"/>
      <c r="C469" s="10"/>
      <c r="D469" s="10"/>
      <c r="E469" s="10"/>
      <c r="F469" s="10"/>
      <c r="G469" s="10"/>
      <c r="J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U469" s="10"/>
    </row>
    <row r="470" spans="1:47" s="9" customFormat="1" ht="12.75" x14ac:dyDescent="0.2">
      <c r="A470" s="10"/>
      <c r="B470" s="17"/>
      <c r="C470" s="10"/>
      <c r="D470" s="10"/>
      <c r="E470" s="10"/>
      <c r="F470" s="10"/>
      <c r="G470" s="10"/>
      <c r="J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U470" s="10"/>
    </row>
    <row r="471" spans="1:47" s="9" customFormat="1" ht="12.75" x14ac:dyDescent="0.2">
      <c r="A471" s="10"/>
      <c r="B471" s="17"/>
      <c r="C471" s="10"/>
      <c r="D471" s="10"/>
      <c r="E471" s="10"/>
      <c r="F471" s="10"/>
      <c r="G471" s="10"/>
      <c r="J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U471" s="10"/>
    </row>
    <row r="472" spans="1:47" s="9" customFormat="1" ht="12.75" x14ac:dyDescent="0.2">
      <c r="A472" s="10"/>
      <c r="B472" s="17"/>
      <c r="C472" s="10"/>
      <c r="D472" s="10"/>
      <c r="E472" s="10"/>
      <c r="F472" s="10"/>
      <c r="G472" s="10"/>
      <c r="J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U472" s="10"/>
    </row>
    <row r="473" spans="1:47" s="9" customFormat="1" ht="12.75" x14ac:dyDescent="0.2">
      <c r="A473" s="10"/>
      <c r="B473" s="17"/>
      <c r="C473" s="10"/>
      <c r="D473" s="10"/>
      <c r="E473" s="10"/>
      <c r="F473" s="10"/>
      <c r="G473" s="10"/>
      <c r="J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U473" s="10"/>
    </row>
    <row r="474" spans="1:47" s="9" customFormat="1" ht="12.75" x14ac:dyDescent="0.2">
      <c r="A474" s="10"/>
      <c r="B474" s="17"/>
      <c r="C474" s="10"/>
      <c r="D474" s="10"/>
      <c r="E474" s="10"/>
      <c r="F474" s="10"/>
      <c r="G474" s="10"/>
      <c r="J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U474" s="10"/>
    </row>
    <row r="475" spans="1:47" s="9" customFormat="1" ht="12.75" x14ac:dyDescent="0.2">
      <c r="A475" s="10"/>
      <c r="B475" s="17"/>
      <c r="C475" s="10"/>
      <c r="D475" s="10"/>
      <c r="E475" s="10"/>
      <c r="F475" s="10"/>
      <c r="G475" s="10"/>
      <c r="J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U475" s="10"/>
    </row>
    <row r="476" spans="1:47" s="9" customFormat="1" ht="12.75" x14ac:dyDescent="0.2">
      <c r="A476" s="10"/>
      <c r="B476" s="17"/>
      <c r="C476" s="10"/>
      <c r="D476" s="10"/>
      <c r="E476" s="10"/>
      <c r="F476" s="10"/>
      <c r="G476" s="10"/>
      <c r="J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U476" s="10"/>
    </row>
    <row r="477" spans="1:47" s="9" customFormat="1" ht="12.75" x14ac:dyDescent="0.2">
      <c r="A477" s="10"/>
      <c r="B477" s="17"/>
      <c r="C477" s="10"/>
      <c r="D477" s="10"/>
      <c r="E477" s="10"/>
      <c r="F477" s="10"/>
      <c r="G477" s="10"/>
      <c r="J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U477" s="10"/>
    </row>
    <row r="478" spans="1:47" s="9" customFormat="1" ht="12.75" x14ac:dyDescent="0.2">
      <c r="A478" s="10"/>
      <c r="B478" s="17"/>
      <c r="C478" s="10"/>
      <c r="D478" s="10"/>
      <c r="E478" s="10"/>
      <c r="F478" s="10"/>
      <c r="G478" s="10"/>
      <c r="J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U478" s="10"/>
    </row>
    <row r="479" spans="1:47" s="9" customFormat="1" ht="12.75" x14ac:dyDescent="0.2">
      <c r="A479" s="10"/>
      <c r="B479" s="17"/>
      <c r="C479" s="10"/>
      <c r="D479" s="10"/>
      <c r="E479" s="10"/>
      <c r="F479" s="10"/>
      <c r="G479" s="10"/>
      <c r="J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U479" s="10"/>
    </row>
    <row r="480" spans="1:47" s="9" customFormat="1" ht="12.75" x14ac:dyDescent="0.2">
      <c r="A480" s="10"/>
      <c r="B480" s="17"/>
      <c r="C480" s="10"/>
      <c r="D480" s="10"/>
      <c r="E480" s="10"/>
      <c r="F480" s="10"/>
      <c r="G480" s="10"/>
      <c r="J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U480" s="10"/>
    </row>
    <row r="481" spans="1:47" s="9" customFormat="1" ht="12.75" x14ac:dyDescent="0.2">
      <c r="A481" s="10"/>
      <c r="B481" s="17"/>
      <c r="C481" s="10"/>
      <c r="D481" s="10"/>
      <c r="E481" s="10"/>
      <c r="F481" s="10"/>
      <c r="G481" s="10"/>
      <c r="J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U481" s="10"/>
    </row>
    <row r="482" spans="1:47" s="9" customFormat="1" ht="12.75" x14ac:dyDescent="0.2">
      <c r="A482" s="10"/>
      <c r="B482" s="17"/>
      <c r="C482" s="10"/>
      <c r="D482" s="10"/>
      <c r="E482" s="10"/>
      <c r="F482" s="10"/>
      <c r="G482" s="10"/>
      <c r="J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U482" s="10"/>
    </row>
    <row r="483" spans="1:47" s="9" customFormat="1" ht="12.75" x14ac:dyDescent="0.2">
      <c r="A483" s="10"/>
      <c r="B483" s="17"/>
      <c r="C483" s="10"/>
      <c r="D483" s="10"/>
      <c r="E483" s="10"/>
      <c r="F483" s="10"/>
      <c r="G483" s="10"/>
      <c r="J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U483" s="10"/>
    </row>
    <row r="484" spans="1:47" s="9" customFormat="1" ht="12.75" x14ac:dyDescent="0.2">
      <c r="A484" s="10"/>
      <c r="B484" s="17"/>
      <c r="C484" s="10"/>
      <c r="D484" s="10"/>
      <c r="E484" s="10"/>
      <c r="F484" s="10"/>
      <c r="G484" s="10"/>
      <c r="J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U484" s="10"/>
    </row>
    <row r="485" spans="1:47" s="9" customFormat="1" ht="12.75" x14ac:dyDescent="0.2">
      <c r="A485" s="10"/>
      <c r="B485" s="17"/>
      <c r="C485" s="10"/>
      <c r="D485" s="10"/>
      <c r="E485" s="10"/>
      <c r="F485" s="10"/>
      <c r="G485" s="10"/>
      <c r="J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U485" s="10"/>
    </row>
    <row r="486" spans="1:47" s="9" customFormat="1" ht="12.75" x14ac:dyDescent="0.2">
      <c r="A486" s="10"/>
      <c r="B486" s="17"/>
      <c r="C486" s="10"/>
      <c r="D486" s="10"/>
      <c r="E486" s="10"/>
      <c r="F486" s="10"/>
      <c r="G486" s="10"/>
      <c r="J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U486" s="10"/>
    </row>
    <row r="487" spans="1:47" s="9" customFormat="1" ht="12.75" x14ac:dyDescent="0.2">
      <c r="A487" s="10"/>
      <c r="B487" s="17"/>
      <c r="C487" s="10"/>
      <c r="D487" s="10"/>
      <c r="E487" s="10"/>
      <c r="F487" s="10"/>
      <c r="G487" s="10"/>
      <c r="J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U487" s="10"/>
    </row>
    <row r="488" spans="1:47" s="9" customFormat="1" ht="12.75" x14ac:dyDescent="0.2">
      <c r="A488" s="10"/>
      <c r="B488" s="17"/>
      <c r="C488" s="10"/>
      <c r="D488" s="10"/>
      <c r="E488" s="10"/>
      <c r="F488" s="10"/>
      <c r="G488" s="10"/>
      <c r="J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U488" s="10"/>
    </row>
    <row r="489" spans="1:47" s="9" customFormat="1" ht="12.75" x14ac:dyDescent="0.2">
      <c r="A489" s="10"/>
      <c r="B489" s="17"/>
      <c r="C489" s="10"/>
      <c r="D489" s="10"/>
      <c r="E489" s="10"/>
      <c r="F489" s="10"/>
      <c r="G489" s="10"/>
      <c r="J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U489" s="10"/>
    </row>
    <row r="490" spans="1:47" s="9" customFormat="1" ht="12.75" x14ac:dyDescent="0.2">
      <c r="A490" s="10"/>
      <c r="B490" s="17"/>
      <c r="C490" s="10"/>
      <c r="D490" s="10"/>
      <c r="E490" s="10"/>
      <c r="F490" s="10"/>
      <c r="G490" s="10"/>
      <c r="J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U490" s="10"/>
    </row>
    <row r="491" spans="1:47" s="9" customFormat="1" ht="12.75" x14ac:dyDescent="0.2">
      <c r="A491" s="10"/>
      <c r="B491" s="17"/>
      <c r="C491" s="10"/>
      <c r="D491" s="10"/>
      <c r="E491" s="10"/>
      <c r="F491" s="10"/>
      <c r="G491" s="10"/>
      <c r="J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U491" s="10"/>
    </row>
    <row r="492" spans="1:47" s="9" customFormat="1" ht="12.75" x14ac:dyDescent="0.2">
      <c r="A492" s="10"/>
      <c r="B492" s="17"/>
      <c r="C492" s="10"/>
      <c r="D492" s="10"/>
      <c r="E492" s="10"/>
      <c r="F492" s="10"/>
      <c r="G492" s="10"/>
      <c r="J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U492" s="10"/>
    </row>
    <row r="493" spans="1:47" s="9" customFormat="1" ht="12.75" x14ac:dyDescent="0.2">
      <c r="A493" s="10"/>
      <c r="B493" s="17"/>
      <c r="C493" s="10"/>
      <c r="D493" s="10"/>
      <c r="E493" s="10"/>
      <c r="F493" s="10"/>
      <c r="G493" s="10"/>
      <c r="J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U493" s="10"/>
    </row>
    <row r="494" spans="1:47" s="9" customFormat="1" ht="12.75" x14ac:dyDescent="0.2">
      <c r="A494" s="10"/>
      <c r="B494" s="17"/>
      <c r="C494" s="10"/>
      <c r="D494" s="10"/>
      <c r="E494" s="10"/>
      <c r="F494" s="10"/>
      <c r="G494" s="10"/>
      <c r="J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U494" s="10"/>
    </row>
    <row r="495" spans="1:47" s="9" customFormat="1" ht="12.75" x14ac:dyDescent="0.2">
      <c r="A495" s="10"/>
      <c r="B495" s="17"/>
      <c r="C495" s="10"/>
      <c r="D495" s="10"/>
      <c r="E495" s="10"/>
      <c r="F495" s="10"/>
      <c r="G495" s="10"/>
      <c r="J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U495" s="10"/>
    </row>
    <row r="496" spans="1:47" s="9" customFormat="1" ht="12.75" x14ac:dyDescent="0.2">
      <c r="A496" s="10"/>
      <c r="B496" s="17"/>
      <c r="C496" s="10"/>
      <c r="D496" s="10"/>
      <c r="E496" s="10"/>
      <c r="F496" s="10"/>
      <c r="G496" s="10"/>
      <c r="J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U496" s="10"/>
    </row>
    <row r="497" spans="1:47" s="9" customFormat="1" ht="12.75" x14ac:dyDescent="0.2">
      <c r="A497" s="10"/>
      <c r="B497" s="17"/>
      <c r="C497" s="10"/>
      <c r="D497" s="10"/>
      <c r="E497" s="10"/>
      <c r="F497" s="10"/>
      <c r="G497" s="10"/>
      <c r="J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U497" s="10"/>
    </row>
    <row r="498" spans="1:47" s="9" customFormat="1" ht="12.75" x14ac:dyDescent="0.2">
      <c r="A498" s="10"/>
      <c r="B498" s="17"/>
      <c r="C498" s="10"/>
      <c r="D498" s="10"/>
      <c r="E498" s="10"/>
      <c r="F498" s="10"/>
      <c r="G498" s="10"/>
      <c r="J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U498" s="10"/>
    </row>
    <row r="499" spans="1:47" s="9" customFormat="1" ht="12.75" x14ac:dyDescent="0.2">
      <c r="A499" s="10"/>
      <c r="B499" s="17"/>
      <c r="C499" s="10"/>
      <c r="D499" s="10"/>
      <c r="E499" s="10"/>
      <c r="F499" s="10"/>
      <c r="G499" s="10"/>
      <c r="J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U499" s="10"/>
    </row>
    <row r="500" spans="1:47" s="9" customFormat="1" ht="12.75" x14ac:dyDescent="0.2">
      <c r="A500" s="10"/>
      <c r="B500" s="17"/>
      <c r="C500" s="10"/>
      <c r="D500" s="10"/>
      <c r="E500" s="10"/>
      <c r="F500" s="10"/>
      <c r="G500" s="10"/>
      <c r="J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U500" s="10"/>
    </row>
    <row r="501" spans="1:47" s="9" customFormat="1" ht="12.75" x14ac:dyDescent="0.2">
      <c r="A501" s="10"/>
      <c r="B501" s="17"/>
      <c r="C501" s="10"/>
      <c r="D501" s="10"/>
      <c r="E501" s="10"/>
      <c r="F501" s="10"/>
      <c r="G501" s="10"/>
      <c r="J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U501" s="10"/>
    </row>
    <row r="502" spans="1:47" s="9" customFormat="1" ht="12.75" x14ac:dyDescent="0.2">
      <c r="A502" s="10"/>
      <c r="B502" s="17"/>
      <c r="C502" s="10"/>
      <c r="D502" s="10"/>
      <c r="E502" s="10"/>
      <c r="F502" s="10"/>
      <c r="G502" s="10"/>
      <c r="J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U502" s="10"/>
    </row>
    <row r="503" spans="1:47" s="9" customFormat="1" ht="12.75" x14ac:dyDescent="0.2">
      <c r="A503" s="10"/>
      <c r="B503" s="17"/>
      <c r="C503" s="10"/>
      <c r="D503" s="10"/>
      <c r="E503" s="10"/>
      <c r="F503" s="10"/>
      <c r="G503" s="10"/>
      <c r="J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U503" s="10"/>
    </row>
    <row r="504" spans="1:47" s="9" customFormat="1" ht="12.75" x14ac:dyDescent="0.2">
      <c r="A504" s="10"/>
      <c r="B504" s="17"/>
      <c r="C504" s="10"/>
      <c r="D504" s="10"/>
      <c r="E504" s="10"/>
      <c r="F504" s="10"/>
      <c r="G504" s="10"/>
      <c r="J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U504" s="10"/>
    </row>
    <row r="505" spans="1:47" s="9" customFormat="1" ht="12.75" x14ac:dyDescent="0.2">
      <c r="A505" s="10"/>
      <c r="B505" s="17"/>
      <c r="C505" s="10"/>
      <c r="D505" s="10"/>
      <c r="E505" s="10"/>
      <c r="F505" s="10"/>
      <c r="G505" s="10"/>
      <c r="J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U505" s="10"/>
    </row>
    <row r="506" spans="1:47" s="9" customFormat="1" ht="12.75" x14ac:dyDescent="0.2">
      <c r="A506" s="10"/>
      <c r="B506" s="17"/>
      <c r="C506" s="10"/>
      <c r="D506" s="10"/>
      <c r="E506" s="10"/>
      <c r="F506" s="10"/>
      <c r="G506" s="10"/>
      <c r="J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U506" s="10"/>
    </row>
    <row r="507" spans="1:47" s="9" customFormat="1" ht="12.75" x14ac:dyDescent="0.2">
      <c r="A507" s="10"/>
      <c r="B507" s="17"/>
      <c r="C507" s="10"/>
      <c r="D507" s="10"/>
      <c r="E507" s="10"/>
      <c r="F507" s="10"/>
      <c r="G507" s="10"/>
      <c r="J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U507" s="10"/>
    </row>
    <row r="508" spans="1:47" s="9" customFormat="1" ht="12.75" x14ac:dyDescent="0.2">
      <c r="A508" s="10"/>
      <c r="B508" s="17"/>
      <c r="C508" s="10"/>
      <c r="D508" s="10"/>
      <c r="E508" s="10"/>
      <c r="F508" s="10"/>
      <c r="G508" s="10"/>
      <c r="J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U508" s="10"/>
    </row>
    <row r="509" spans="1:47" s="9" customFormat="1" ht="12.75" x14ac:dyDescent="0.2">
      <c r="A509" s="10"/>
      <c r="B509" s="17"/>
      <c r="C509" s="10"/>
      <c r="D509" s="10"/>
      <c r="E509" s="10"/>
      <c r="F509" s="10"/>
      <c r="G509" s="10"/>
      <c r="J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U509" s="10"/>
    </row>
    <row r="510" spans="1:47" s="9" customFormat="1" ht="12.75" x14ac:dyDescent="0.2">
      <c r="A510" s="10"/>
      <c r="B510" s="17"/>
      <c r="C510" s="10"/>
      <c r="D510" s="10"/>
      <c r="E510" s="10"/>
      <c r="F510" s="10"/>
      <c r="G510" s="10"/>
      <c r="J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U510" s="10"/>
    </row>
    <row r="511" spans="1:47" s="9" customFormat="1" ht="12.75" x14ac:dyDescent="0.2">
      <c r="A511" s="10"/>
      <c r="B511" s="17"/>
      <c r="C511" s="10"/>
      <c r="D511" s="10"/>
      <c r="E511" s="10"/>
      <c r="F511" s="10"/>
      <c r="G511" s="10"/>
      <c r="J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U511" s="10"/>
    </row>
    <row r="512" spans="1:47" s="9" customFormat="1" ht="12.75" x14ac:dyDescent="0.2">
      <c r="A512" s="10"/>
      <c r="B512" s="17"/>
      <c r="C512" s="10"/>
      <c r="D512" s="10"/>
      <c r="E512" s="10"/>
      <c r="F512" s="10"/>
      <c r="G512" s="10"/>
      <c r="J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U512" s="10"/>
    </row>
    <row r="513" spans="1:47" s="9" customFormat="1" ht="12.75" x14ac:dyDescent="0.2">
      <c r="A513" s="10"/>
      <c r="B513" s="17"/>
      <c r="C513" s="10"/>
      <c r="D513" s="10"/>
      <c r="E513" s="10"/>
      <c r="F513" s="10"/>
      <c r="G513" s="10"/>
      <c r="J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U513" s="10"/>
    </row>
    <row r="514" spans="1:47" s="9" customFormat="1" ht="12.75" x14ac:dyDescent="0.2">
      <c r="A514" s="10"/>
      <c r="B514" s="17"/>
      <c r="C514" s="10"/>
      <c r="D514" s="10"/>
      <c r="E514" s="10"/>
      <c r="F514" s="10"/>
      <c r="G514" s="10"/>
      <c r="J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U514" s="10"/>
    </row>
    <row r="515" spans="1:47" s="9" customFormat="1" ht="12.75" x14ac:dyDescent="0.2">
      <c r="A515" s="10"/>
      <c r="B515" s="17"/>
      <c r="C515" s="10"/>
      <c r="D515" s="10"/>
      <c r="E515" s="10"/>
      <c r="F515" s="10"/>
      <c r="G515" s="10"/>
      <c r="J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U515" s="10"/>
    </row>
    <row r="516" spans="1:47" s="9" customFormat="1" ht="12.75" x14ac:dyDescent="0.2">
      <c r="A516" s="10"/>
      <c r="B516" s="17"/>
      <c r="C516" s="10"/>
      <c r="D516" s="10"/>
      <c r="E516" s="10"/>
      <c r="F516" s="10"/>
      <c r="G516" s="10"/>
      <c r="J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U516" s="10"/>
    </row>
    <row r="517" spans="1:47" s="9" customFormat="1" ht="12.75" x14ac:dyDescent="0.2">
      <c r="A517" s="10"/>
      <c r="B517" s="17"/>
      <c r="C517" s="10"/>
      <c r="D517" s="10"/>
      <c r="E517" s="10"/>
      <c r="F517" s="10"/>
      <c r="G517" s="10"/>
      <c r="J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U517" s="10"/>
    </row>
    <row r="518" spans="1:47" s="9" customFormat="1" ht="12.75" x14ac:dyDescent="0.2">
      <c r="A518" s="10"/>
      <c r="B518" s="17"/>
      <c r="C518" s="10"/>
      <c r="D518" s="10"/>
      <c r="E518" s="10"/>
      <c r="F518" s="10"/>
      <c r="G518" s="10"/>
      <c r="J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U518" s="10"/>
    </row>
    <row r="519" spans="1:47" s="9" customFormat="1" ht="12.75" x14ac:dyDescent="0.2">
      <c r="A519" s="10"/>
      <c r="B519" s="17"/>
      <c r="C519" s="10"/>
      <c r="D519" s="10"/>
      <c r="E519" s="10"/>
      <c r="F519" s="10"/>
      <c r="G519" s="10"/>
      <c r="J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U519" s="10"/>
    </row>
    <row r="520" spans="1:47" s="9" customFormat="1" ht="12.75" x14ac:dyDescent="0.2">
      <c r="A520" s="10"/>
      <c r="B520" s="17"/>
      <c r="C520" s="10"/>
      <c r="D520" s="10"/>
      <c r="E520" s="10"/>
      <c r="F520" s="10"/>
      <c r="G520" s="10"/>
      <c r="J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U520" s="10"/>
    </row>
    <row r="521" spans="1:47" s="9" customFormat="1" ht="12.75" x14ac:dyDescent="0.2">
      <c r="A521" s="10"/>
      <c r="B521" s="17"/>
      <c r="C521" s="10"/>
      <c r="D521" s="10"/>
      <c r="E521" s="10"/>
      <c r="F521" s="10"/>
      <c r="G521" s="10"/>
      <c r="J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U521" s="10"/>
    </row>
    <row r="522" spans="1:47" s="9" customFormat="1" ht="12.75" x14ac:dyDescent="0.2">
      <c r="A522" s="10"/>
      <c r="B522" s="17"/>
      <c r="C522" s="10"/>
      <c r="D522" s="10"/>
      <c r="E522" s="10"/>
      <c r="F522" s="10"/>
      <c r="G522" s="10"/>
      <c r="J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U522" s="10"/>
    </row>
    <row r="523" spans="1:47" s="9" customFormat="1" ht="12.75" x14ac:dyDescent="0.2">
      <c r="A523" s="10"/>
      <c r="B523" s="17"/>
      <c r="C523" s="10"/>
      <c r="D523" s="10"/>
      <c r="E523" s="10"/>
      <c r="F523" s="10"/>
      <c r="G523" s="10"/>
      <c r="J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U523" s="10"/>
    </row>
    <row r="524" spans="1:47" s="9" customFormat="1" ht="12.75" x14ac:dyDescent="0.2">
      <c r="A524" s="10"/>
      <c r="B524" s="17"/>
      <c r="C524" s="10"/>
      <c r="D524" s="10"/>
      <c r="E524" s="10"/>
      <c r="F524" s="10"/>
      <c r="G524" s="10"/>
      <c r="J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U524" s="10"/>
    </row>
    <row r="525" spans="1:47" s="9" customFormat="1" ht="12.75" x14ac:dyDescent="0.2">
      <c r="A525" s="10"/>
      <c r="B525" s="17"/>
      <c r="C525" s="10"/>
      <c r="D525" s="10"/>
      <c r="E525" s="10"/>
      <c r="F525" s="10"/>
      <c r="G525" s="10"/>
      <c r="J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U525" s="10"/>
    </row>
    <row r="526" spans="1:47" s="9" customFormat="1" ht="12.75" x14ac:dyDescent="0.2">
      <c r="A526" s="10"/>
      <c r="B526" s="17"/>
      <c r="C526" s="10"/>
      <c r="D526" s="10"/>
      <c r="E526" s="10"/>
      <c r="F526" s="10"/>
      <c r="G526" s="10"/>
      <c r="J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U526" s="10"/>
    </row>
    <row r="527" spans="1:47" s="9" customFormat="1" ht="12.75" x14ac:dyDescent="0.2">
      <c r="A527" s="10"/>
      <c r="B527" s="17"/>
      <c r="C527" s="10"/>
      <c r="D527" s="10"/>
      <c r="E527" s="10"/>
      <c r="F527" s="10"/>
      <c r="G527" s="10"/>
      <c r="J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U527" s="10"/>
    </row>
    <row r="528" spans="1:47" s="9" customFormat="1" ht="12.75" x14ac:dyDescent="0.2">
      <c r="A528" s="10"/>
      <c r="B528" s="17"/>
      <c r="C528" s="10"/>
      <c r="D528" s="10"/>
      <c r="E528" s="10"/>
      <c r="F528" s="10"/>
      <c r="G528" s="10"/>
      <c r="J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U528" s="10"/>
    </row>
    <row r="529" spans="1:47" s="9" customFormat="1" ht="12.75" x14ac:dyDescent="0.2">
      <c r="A529" s="10"/>
      <c r="B529" s="17"/>
      <c r="C529" s="10"/>
      <c r="D529" s="10"/>
      <c r="E529" s="10"/>
      <c r="F529" s="10"/>
      <c r="G529" s="10"/>
      <c r="J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U529" s="10"/>
    </row>
    <row r="530" spans="1:47" s="9" customFormat="1" ht="12.75" x14ac:dyDescent="0.2">
      <c r="A530" s="10"/>
      <c r="B530" s="17"/>
      <c r="C530" s="10"/>
      <c r="D530" s="10"/>
      <c r="E530" s="10"/>
      <c r="F530" s="10"/>
      <c r="G530" s="10"/>
      <c r="J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U530" s="10"/>
    </row>
    <row r="531" spans="1:47" s="9" customFormat="1" ht="12.75" x14ac:dyDescent="0.2">
      <c r="A531" s="10"/>
      <c r="B531" s="17"/>
      <c r="C531" s="10"/>
      <c r="D531" s="10"/>
      <c r="E531" s="10"/>
      <c r="F531" s="10"/>
      <c r="G531" s="10"/>
      <c r="J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U531" s="10"/>
    </row>
    <row r="532" spans="1:47" s="9" customFormat="1" ht="12.75" x14ac:dyDescent="0.2">
      <c r="A532" s="10"/>
      <c r="B532" s="17"/>
      <c r="C532" s="10"/>
      <c r="D532" s="10"/>
      <c r="E532" s="10"/>
      <c r="F532" s="10"/>
      <c r="G532" s="10"/>
      <c r="J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U532" s="10"/>
    </row>
    <row r="533" spans="1:47" s="9" customFormat="1" ht="12.75" x14ac:dyDescent="0.2">
      <c r="A533" s="10"/>
      <c r="B533" s="17"/>
      <c r="C533" s="10"/>
      <c r="D533" s="10"/>
      <c r="E533" s="10"/>
      <c r="F533" s="10"/>
      <c r="G533" s="10"/>
      <c r="J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U533" s="10"/>
    </row>
    <row r="534" spans="1:47" s="9" customFormat="1" ht="12.75" x14ac:dyDescent="0.2">
      <c r="A534" s="10"/>
      <c r="B534" s="17"/>
      <c r="C534" s="10"/>
      <c r="D534" s="10"/>
      <c r="E534" s="10"/>
      <c r="F534" s="10"/>
      <c r="G534" s="10"/>
      <c r="J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U534" s="10"/>
    </row>
    <row r="535" spans="1:47" s="9" customFormat="1" ht="12.75" x14ac:dyDescent="0.2">
      <c r="A535" s="10"/>
      <c r="B535" s="17"/>
      <c r="C535" s="10"/>
      <c r="D535" s="10"/>
      <c r="E535" s="10"/>
      <c r="F535" s="10"/>
      <c r="G535" s="10"/>
      <c r="J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U535" s="10"/>
    </row>
    <row r="536" spans="1:47" s="9" customFormat="1" ht="12.75" x14ac:dyDescent="0.2">
      <c r="A536" s="10"/>
      <c r="B536" s="17"/>
      <c r="C536" s="10"/>
      <c r="D536" s="10"/>
      <c r="E536" s="10"/>
      <c r="F536" s="10"/>
      <c r="G536" s="10"/>
      <c r="J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U536" s="10"/>
    </row>
    <row r="537" spans="1:47" s="9" customFormat="1" ht="12.75" x14ac:dyDescent="0.2">
      <c r="A537" s="10"/>
      <c r="B537" s="17"/>
      <c r="C537" s="10"/>
      <c r="D537" s="10"/>
      <c r="E537" s="10"/>
      <c r="F537" s="10"/>
      <c r="G537" s="10"/>
      <c r="J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U537" s="10"/>
    </row>
    <row r="538" spans="1:47" s="9" customFormat="1" ht="12.75" x14ac:dyDescent="0.2">
      <c r="A538" s="10"/>
      <c r="B538" s="17"/>
      <c r="C538" s="10"/>
      <c r="D538" s="10"/>
      <c r="E538" s="10"/>
      <c r="F538" s="10"/>
      <c r="G538" s="10"/>
      <c r="J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U538" s="10"/>
    </row>
    <row r="539" spans="1:47" s="9" customFormat="1" ht="12.75" x14ac:dyDescent="0.2">
      <c r="A539" s="10"/>
      <c r="B539" s="17"/>
      <c r="C539" s="10"/>
      <c r="D539" s="10"/>
      <c r="E539" s="10"/>
      <c r="F539" s="10"/>
      <c r="G539" s="10"/>
      <c r="J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U539" s="10"/>
    </row>
    <row r="540" spans="1:47" s="9" customFormat="1" ht="12.75" x14ac:dyDescent="0.2">
      <c r="A540" s="10"/>
      <c r="B540" s="17"/>
      <c r="C540" s="10"/>
      <c r="D540" s="10"/>
      <c r="E540" s="10"/>
      <c r="F540" s="10"/>
      <c r="G540" s="10"/>
      <c r="J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U540" s="10"/>
    </row>
    <row r="541" spans="1:47" s="9" customFormat="1" ht="12.75" x14ac:dyDescent="0.2">
      <c r="A541" s="10"/>
      <c r="B541" s="17"/>
      <c r="C541" s="10"/>
      <c r="D541" s="10"/>
      <c r="E541" s="10"/>
      <c r="F541" s="10"/>
      <c r="G541" s="10"/>
      <c r="J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U541" s="10"/>
    </row>
    <row r="542" spans="1:47" s="9" customFormat="1" ht="12.75" x14ac:dyDescent="0.2">
      <c r="A542" s="10"/>
      <c r="B542" s="17"/>
      <c r="C542" s="10"/>
      <c r="D542" s="10"/>
      <c r="E542" s="10"/>
      <c r="F542" s="10"/>
      <c r="G542" s="10"/>
      <c r="J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U542" s="10"/>
    </row>
    <row r="543" spans="1:47" s="9" customFormat="1" ht="12.75" x14ac:dyDescent="0.2">
      <c r="A543" s="10"/>
      <c r="B543" s="17"/>
      <c r="C543" s="10"/>
      <c r="D543" s="10"/>
      <c r="E543" s="10"/>
      <c r="F543" s="10"/>
      <c r="G543" s="10"/>
      <c r="J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U543" s="10"/>
    </row>
    <row r="544" spans="1:47" s="9" customFormat="1" ht="12.75" x14ac:dyDescent="0.2">
      <c r="A544" s="10"/>
      <c r="B544" s="17"/>
      <c r="C544" s="10"/>
      <c r="D544" s="10"/>
      <c r="E544" s="10"/>
      <c r="F544" s="10"/>
      <c r="G544" s="10"/>
      <c r="J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  <c r="AQ544" s="10"/>
      <c r="AR544" s="10"/>
      <c r="AU544" s="10"/>
    </row>
    <row r="545" spans="1:47" s="9" customFormat="1" ht="12.75" x14ac:dyDescent="0.2">
      <c r="A545" s="10"/>
      <c r="B545" s="17"/>
      <c r="C545" s="10"/>
      <c r="D545" s="10"/>
      <c r="E545" s="10"/>
      <c r="F545" s="10"/>
      <c r="G545" s="10"/>
      <c r="J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  <c r="AP545" s="10"/>
      <c r="AQ545" s="10"/>
      <c r="AR545" s="10"/>
      <c r="AU545" s="10"/>
    </row>
    <row r="546" spans="1:47" s="9" customFormat="1" ht="12.75" x14ac:dyDescent="0.2">
      <c r="A546" s="10"/>
      <c r="B546" s="17"/>
      <c r="C546" s="10"/>
      <c r="D546" s="10"/>
      <c r="E546" s="10"/>
      <c r="F546" s="10"/>
      <c r="G546" s="10"/>
      <c r="J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  <c r="AL546" s="10"/>
      <c r="AM546" s="10"/>
      <c r="AN546" s="10"/>
      <c r="AO546" s="10"/>
      <c r="AP546" s="10"/>
      <c r="AQ546" s="10"/>
      <c r="AR546" s="10"/>
      <c r="AU546" s="10"/>
    </row>
    <row r="547" spans="1:47" s="9" customFormat="1" ht="12.75" x14ac:dyDescent="0.2">
      <c r="A547" s="10"/>
      <c r="B547" s="17"/>
      <c r="C547" s="10"/>
      <c r="D547" s="10"/>
      <c r="E547" s="10"/>
      <c r="F547" s="10"/>
      <c r="G547" s="10"/>
      <c r="J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  <c r="AL547" s="10"/>
      <c r="AM547" s="10"/>
      <c r="AN547" s="10"/>
      <c r="AO547" s="10"/>
      <c r="AP547" s="10"/>
      <c r="AQ547" s="10"/>
      <c r="AR547" s="10"/>
      <c r="AU547" s="10"/>
    </row>
    <row r="548" spans="1:47" s="9" customFormat="1" ht="12.75" x14ac:dyDescent="0.2">
      <c r="A548" s="10"/>
      <c r="B548" s="17"/>
      <c r="C548" s="10"/>
      <c r="D548" s="10"/>
      <c r="E548" s="10"/>
      <c r="F548" s="10"/>
      <c r="G548" s="10"/>
      <c r="J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  <c r="AJ548" s="10"/>
      <c r="AK548" s="10"/>
      <c r="AL548" s="10"/>
      <c r="AM548" s="10"/>
      <c r="AN548" s="10"/>
      <c r="AO548" s="10"/>
      <c r="AP548" s="10"/>
      <c r="AQ548" s="10"/>
      <c r="AR548" s="10"/>
      <c r="AU548" s="10"/>
    </row>
    <row r="549" spans="1:47" s="9" customFormat="1" ht="12.75" x14ac:dyDescent="0.2">
      <c r="A549" s="10"/>
      <c r="B549" s="17"/>
      <c r="C549" s="10"/>
      <c r="D549" s="10"/>
      <c r="E549" s="10"/>
      <c r="F549" s="10"/>
      <c r="G549" s="10"/>
      <c r="J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  <c r="AJ549" s="10"/>
      <c r="AK549" s="10"/>
      <c r="AL549" s="10"/>
      <c r="AM549" s="10"/>
      <c r="AN549" s="10"/>
      <c r="AO549" s="10"/>
      <c r="AP549" s="10"/>
      <c r="AQ549" s="10"/>
      <c r="AR549" s="10"/>
      <c r="AU549" s="10"/>
    </row>
    <row r="550" spans="1:47" s="9" customFormat="1" ht="12.75" x14ac:dyDescent="0.2">
      <c r="A550" s="10"/>
      <c r="B550" s="17"/>
      <c r="C550" s="10"/>
      <c r="D550" s="10"/>
      <c r="E550" s="10"/>
      <c r="F550" s="10"/>
      <c r="G550" s="10"/>
      <c r="J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  <c r="AI550" s="10"/>
      <c r="AJ550" s="10"/>
      <c r="AK550" s="10"/>
      <c r="AL550" s="10"/>
      <c r="AM550" s="10"/>
      <c r="AN550" s="10"/>
      <c r="AO550" s="10"/>
      <c r="AP550" s="10"/>
      <c r="AQ550" s="10"/>
      <c r="AR550" s="10"/>
      <c r="AU550" s="10"/>
    </row>
    <row r="551" spans="1:47" s="9" customFormat="1" ht="12.75" x14ac:dyDescent="0.2">
      <c r="A551" s="10"/>
      <c r="B551" s="17"/>
      <c r="C551" s="10"/>
      <c r="D551" s="10"/>
      <c r="E551" s="10"/>
      <c r="F551" s="10"/>
      <c r="G551" s="10"/>
      <c r="J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  <c r="AI551" s="10"/>
      <c r="AJ551" s="10"/>
      <c r="AK551" s="10"/>
      <c r="AL551" s="10"/>
      <c r="AM551" s="10"/>
      <c r="AN551" s="10"/>
      <c r="AO551" s="10"/>
      <c r="AP551" s="10"/>
      <c r="AQ551" s="10"/>
      <c r="AR551" s="10"/>
      <c r="AU551" s="10"/>
    </row>
    <row r="552" spans="1:47" s="9" customFormat="1" ht="12.75" x14ac:dyDescent="0.2">
      <c r="A552" s="10"/>
      <c r="B552" s="17"/>
      <c r="C552" s="10"/>
      <c r="D552" s="10"/>
      <c r="E552" s="10"/>
      <c r="F552" s="10"/>
      <c r="G552" s="10"/>
      <c r="J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  <c r="AJ552" s="10"/>
      <c r="AK552" s="10"/>
      <c r="AL552" s="10"/>
      <c r="AM552" s="10"/>
      <c r="AN552" s="10"/>
      <c r="AO552" s="10"/>
      <c r="AP552" s="10"/>
      <c r="AQ552" s="10"/>
      <c r="AR552" s="10"/>
      <c r="AU552" s="10"/>
    </row>
    <row r="553" spans="1:47" s="9" customFormat="1" ht="12.75" x14ac:dyDescent="0.2">
      <c r="A553" s="10"/>
      <c r="B553" s="17"/>
      <c r="C553" s="10"/>
      <c r="D553" s="10"/>
      <c r="E553" s="10"/>
      <c r="F553" s="10"/>
      <c r="G553" s="10"/>
      <c r="J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  <c r="AJ553" s="10"/>
      <c r="AK553" s="10"/>
      <c r="AL553" s="10"/>
      <c r="AM553" s="10"/>
      <c r="AN553" s="10"/>
      <c r="AO553" s="10"/>
      <c r="AP553" s="10"/>
      <c r="AQ553" s="10"/>
      <c r="AR553" s="10"/>
      <c r="AU553" s="10"/>
    </row>
    <row r="554" spans="1:47" s="9" customFormat="1" ht="12.75" x14ac:dyDescent="0.2">
      <c r="A554" s="10"/>
      <c r="B554" s="17"/>
      <c r="C554" s="10"/>
      <c r="D554" s="10"/>
      <c r="E554" s="10"/>
      <c r="F554" s="10"/>
      <c r="G554" s="10"/>
      <c r="J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  <c r="AI554" s="10"/>
      <c r="AJ554" s="10"/>
      <c r="AK554" s="10"/>
      <c r="AL554" s="10"/>
      <c r="AM554" s="10"/>
      <c r="AN554" s="10"/>
      <c r="AO554" s="10"/>
      <c r="AP554" s="10"/>
      <c r="AQ554" s="10"/>
      <c r="AR554" s="10"/>
      <c r="AU554" s="10"/>
    </row>
    <row r="555" spans="1:47" s="9" customFormat="1" ht="12.75" x14ac:dyDescent="0.2">
      <c r="A555" s="10"/>
      <c r="B555" s="17"/>
      <c r="C555" s="10"/>
      <c r="D555" s="10"/>
      <c r="E555" s="10"/>
      <c r="F555" s="10"/>
      <c r="G555" s="10"/>
      <c r="J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  <c r="AI555" s="10"/>
      <c r="AJ555" s="10"/>
      <c r="AK555" s="10"/>
      <c r="AL555" s="10"/>
      <c r="AM555" s="10"/>
      <c r="AN555" s="10"/>
      <c r="AO555" s="10"/>
      <c r="AP555" s="10"/>
      <c r="AQ555" s="10"/>
      <c r="AR555" s="10"/>
      <c r="AU555" s="10"/>
    </row>
    <row r="556" spans="1:47" s="9" customFormat="1" ht="12.75" x14ac:dyDescent="0.2">
      <c r="A556" s="10"/>
      <c r="B556" s="17"/>
      <c r="C556" s="10"/>
      <c r="D556" s="10"/>
      <c r="E556" s="10"/>
      <c r="F556" s="10"/>
      <c r="G556" s="10"/>
      <c r="J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  <c r="AI556" s="10"/>
      <c r="AJ556" s="10"/>
      <c r="AK556" s="10"/>
      <c r="AL556" s="10"/>
      <c r="AM556" s="10"/>
      <c r="AN556" s="10"/>
      <c r="AO556" s="10"/>
      <c r="AP556" s="10"/>
      <c r="AQ556" s="10"/>
      <c r="AR556" s="10"/>
      <c r="AU556" s="10"/>
    </row>
    <row r="557" spans="1:47" s="9" customFormat="1" ht="12.75" x14ac:dyDescent="0.2">
      <c r="A557" s="10"/>
      <c r="B557" s="17"/>
      <c r="C557" s="10"/>
      <c r="D557" s="10"/>
      <c r="E557" s="10"/>
      <c r="F557" s="10"/>
      <c r="G557" s="10"/>
      <c r="J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  <c r="AI557" s="10"/>
      <c r="AJ557" s="10"/>
      <c r="AK557" s="10"/>
      <c r="AL557" s="10"/>
      <c r="AM557" s="10"/>
      <c r="AN557" s="10"/>
      <c r="AO557" s="10"/>
      <c r="AP557" s="10"/>
      <c r="AQ557" s="10"/>
      <c r="AR557" s="10"/>
      <c r="AU557" s="10"/>
    </row>
    <row r="558" spans="1:47" s="9" customFormat="1" ht="12.75" x14ac:dyDescent="0.2">
      <c r="A558" s="10"/>
      <c r="B558" s="17"/>
      <c r="C558" s="10"/>
      <c r="D558" s="10"/>
      <c r="E558" s="10"/>
      <c r="F558" s="10"/>
      <c r="G558" s="10"/>
      <c r="J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  <c r="AI558" s="10"/>
      <c r="AJ558" s="10"/>
      <c r="AK558" s="10"/>
      <c r="AL558" s="10"/>
      <c r="AM558" s="10"/>
      <c r="AN558" s="10"/>
      <c r="AO558" s="10"/>
      <c r="AP558" s="10"/>
      <c r="AQ558" s="10"/>
      <c r="AR558" s="10"/>
      <c r="AU558" s="10"/>
    </row>
    <row r="559" spans="1:47" s="9" customFormat="1" ht="12.75" x14ac:dyDescent="0.2">
      <c r="A559" s="10"/>
      <c r="B559" s="17"/>
      <c r="C559" s="10"/>
      <c r="D559" s="10"/>
      <c r="E559" s="10"/>
      <c r="F559" s="10"/>
      <c r="G559" s="10"/>
      <c r="J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  <c r="AI559" s="10"/>
      <c r="AJ559" s="10"/>
      <c r="AK559" s="10"/>
      <c r="AL559" s="10"/>
      <c r="AM559" s="10"/>
      <c r="AN559" s="10"/>
      <c r="AO559" s="10"/>
      <c r="AP559" s="10"/>
      <c r="AQ559" s="10"/>
      <c r="AR559" s="10"/>
      <c r="AU559" s="10"/>
    </row>
    <row r="560" spans="1:47" s="9" customFormat="1" ht="12.75" x14ac:dyDescent="0.2">
      <c r="A560" s="10"/>
      <c r="B560" s="17"/>
      <c r="C560" s="10"/>
      <c r="D560" s="10"/>
      <c r="E560" s="10"/>
      <c r="F560" s="10"/>
      <c r="G560" s="10"/>
      <c r="J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  <c r="AI560" s="10"/>
      <c r="AJ560" s="10"/>
      <c r="AK560" s="10"/>
      <c r="AL560" s="10"/>
      <c r="AM560" s="10"/>
      <c r="AN560" s="10"/>
      <c r="AO560" s="10"/>
      <c r="AP560" s="10"/>
      <c r="AQ560" s="10"/>
      <c r="AR560" s="10"/>
      <c r="AU560" s="10"/>
    </row>
    <row r="561" spans="1:47" s="9" customFormat="1" ht="12.75" x14ac:dyDescent="0.2">
      <c r="A561" s="10"/>
      <c r="B561" s="17"/>
      <c r="C561" s="10"/>
      <c r="D561" s="10"/>
      <c r="E561" s="10"/>
      <c r="F561" s="10"/>
      <c r="G561" s="10"/>
      <c r="J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  <c r="AI561" s="10"/>
      <c r="AJ561" s="10"/>
      <c r="AK561" s="10"/>
      <c r="AL561" s="10"/>
      <c r="AM561" s="10"/>
      <c r="AN561" s="10"/>
      <c r="AO561" s="10"/>
      <c r="AP561" s="10"/>
      <c r="AQ561" s="10"/>
      <c r="AR561" s="10"/>
      <c r="AU561" s="10"/>
    </row>
    <row r="562" spans="1:47" s="9" customFormat="1" ht="12.75" x14ac:dyDescent="0.2">
      <c r="A562" s="10"/>
      <c r="B562" s="17"/>
      <c r="C562" s="10"/>
      <c r="D562" s="10"/>
      <c r="E562" s="10"/>
      <c r="F562" s="10"/>
      <c r="G562" s="10"/>
      <c r="J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  <c r="AI562" s="10"/>
      <c r="AJ562" s="10"/>
      <c r="AK562" s="10"/>
      <c r="AL562" s="10"/>
      <c r="AM562" s="10"/>
      <c r="AN562" s="10"/>
      <c r="AO562" s="10"/>
      <c r="AP562" s="10"/>
      <c r="AQ562" s="10"/>
      <c r="AR562" s="10"/>
      <c r="AU562" s="10"/>
    </row>
    <row r="563" spans="1:47" s="9" customFormat="1" ht="12.75" x14ac:dyDescent="0.2">
      <c r="A563" s="10"/>
      <c r="B563" s="17"/>
      <c r="C563" s="10"/>
      <c r="D563" s="10"/>
      <c r="E563" s="10"/>
      <c r="F563" s="10"/>
      <c r="G563" s="10"/>
      <c r="J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  <c r="AI563" s="10"/>
      <c r="AJ563" s="10"/>
      <c r="AK563" s="10"/>
      <c r="AL563" s="10"/>
      <c r="AM563" s="10"/>
      <c r="AN563" s="10"/>
      <c r="AO563" s="10"/>
      <c r="AP563" s="10"/>
      <c r="AQ563" s="10"/>
      <c r="AR563" s="10"/>
      <c r="AU563" s="10"/>
    </row>
    <row r="564" spans="1:47" s="9" customFormat="1" ht="12.75" x14ac:dyDescent="0.2">
      <c r="A564" s="10"/>
      <c r="B564" s="17"/>
      <c r="C564" s="10"/>
      <c r="D564" s="10"/>
      <c r="E564" s="10"/>
      <c r="F564" s="10"/>
      <c r="G564" s="10"/>
      <c r="J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  <c r="AI564" s="10"/>
      <c r="AJ564" s="10"/>
      <c r="AK564" s="10"/>
      <c r="AL564" s="10"/>
      <c r="AM564" s="10"/>
      <c r="AN564" s="10"/>
      <c r="AO564" s="10"/>
      <c r="AP564" s="10"/>
      <c r="AQ564" s="10"/>
      <c r="AR564" s="10"/>
      <c r="AU564" s="10"/>
    </row>
    <row r="565" spans="1:47" s="9" customFormat="1" ht="12.75" x14ac:dyDescent="0.2">
      <c r="A565" s="10"/>
      <c r="B565" s="17"/>
      <c r="C565" s="10"/>
      <c r="D565" s="10"/>
      <c r="E565" s="10"/>
      <c r="F565" s="10"/>
      <c r="G565" s="10"/>
      <c r="J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  <c r="AI565" s="10"/>
      <c r="AJ565" s="10"/>
      <c r="AK565" s="10"/>
      <c r="AL565" s="10"/>
      <c r="AM565" s="10"/>
      <c r="AN565" s="10"/>
      <c r="AO565" s="10"/>
      <c r="AP565" s="10"/>
      <c r="AQ565" s="10"/>
      <c r="AR565" s="10"/>
      <c r="AU565" s="10"/>
    </row>
    <row r="566" spans="1:47" s="9" customFormat="1" ht="12.75" x14ac:dyDescent="0.2">
      <c r="A566" s="10"/>
      <c r="B566" s="17"/>
      <c r="C566" s="10"/>
      <c r="D566" s="10"/>
      <c r="E566" s="10"/>
      <c r="F566" s="10"/>
      <c r="G566" s="10"/>
      <c r="J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  <c r="AI566" s="10"/>
      <c r="AJ566" s="10"/>
      <c r="AK566" s="10"/>
      <c r="AL566" s="10"/>
      <c r="AM566" s="10"/>
      <c r="AN566" s="10"/>
      <c r="AO566" s="10"/>
      <c r="AP566" s="10"/>
      <c r="AQ566" s="10"/>
      <c r="AR566" s="10"/>
      <c r="AU566" s="10"/>
    </row>
    <row r="567" spans="1:47" s="9" customFormat="1" ht="12.75" x14ac:dyDescent="0.2">
      <c r="A567" s="10"/>
      <c r="B567" s="17"/>
      <c r="C567" s="10"/>
      <c r="D567" s="10"/>
      <c r="E567" s="10"/>
      <c r="F567" s="10"/>
      <c r="G567" s="10"/>
      <c r="J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  <c r="AI567" s="10"/>
      <c r="AJ567" s="10"/>
      <c r="AK567" s="10"/>
      <c r="AL567" s="10"/>
      <c r="AM567" s="10"/>
      <c r="AN567" s="10"/>
      <c r="AO567" s="10"/>
      <c r="AP567" s="10"/>
      <c r="AQ567" s="10"/>
      <c r="AR567" s="10"/>
      <c r="AU567" s="10"/>
    </row>
    <row r="568" spans="1:47" s="9" customFormat="1" ht="12.75" x14ac:dyDescent="0.2">
      <c r="A568" s="10"/>
      <c r="B568" s="17"/>
      <c r="C568" s="10"/>
      <c r="D568" s="10"/>
      <c r="E568" s="10"/>
      <c r="F568" s="10"/>
      <c r="G568" s="10"/>
      <c r="J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  <c r="AI568" s="10"/>
      <c r="AJ568" s="10"/>
      <c r="AK568" s="10"/>
      <c r="AL568" s="10"/>
      <c r="AM568" s="10"/>
      <c r="AN568" s="10"/>
      <c r="AO568" s="10"/>
      <c r="AP568" s="10"/>
      <c r="AQ568" s="10"/>
      <c r="AR568" s="10"/>
      <c r="AU568" s="10"/>
    </row>
    <row r="569" spans="1:47" s="9" customFormat="1" ht="12.75" x14ac:dyDescent="0.2">
      <c r="A569" s="10"/>
      <c r="B569" s="17"/>
      <c r="C569" s="10"/>
      <c r="D569" s="10"/>
      <c r="E569" s="10"/>
      <c r="F569" s="10"/>
      <c r="G569" s="10"/>
      <c r="J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  <c r="AI569" s="10"/>
      <c r="AJ569" s="10"/>
      <c r="AK569" s="10"/>
      <c r="AL569" s="10"/>
      <c r="AM569" s="10"/>
      <c r="AN569" s="10"/>
      <c r="AO569" s="10"/>
      <c r="AP569" s="10"/>
      <c r="AQ569" s="10"/>
      <c r="AR569" s="10"/>
      <c r="AU569" s="10"/>
    </row>
    <row r="570" spans="1:47" s="9" customFormat="1" ht="12.75" x14ac:dyDescent="0.2">
      <c r="A570" s="10"/>
      <c r="B570" s="17"/>
      <c r="C570" s="10"/>
      <c r="D570" s="10"/>
      <c r="E570" s="10"/>
      <c r="F570" s="10"/>
      <c r="G570" s="10"/>
      <c r="J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  <c r="AI570" s="10"/>
      <c r="AJ570" s="10"/>
      <c r="AK570" s="10"/>
      <c r="AL570" s="10"/>
      <c r="AM570" s="10"/>
      <c r="AN570" s="10"/>
      <c r="AO570" s="10"/>
      <c r="AP570" s="10"/>
      <c r="AQ570" s="10"/>
      <c r="AR570" s="10"/>
      <c r="AU570" s="10"/>
    </row>
    <row r="571" spans="1:47" s="9" customFormat="1" ht="12.75" x14ac:dyDescent="0.2">
      <c r="A571" s="10"/>
      <c r="B571" s="17"/>
      <c r="C571" s="10"/>
      <c r="D571" s="10"/>
      <c r="E571" s="10"/>
      <c r="F571" s="10"/>
      <c r="G571" s="10"/>
      <c r="J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  <c r="AI571" s="10"/>
      <c r="AJ571" s="10"/>
      <c r="AK571" s="10"/>
      <c r="AL571" s="10"/>
      <c r="AM571" s="10"/>
      <c r="AN571" s="10"/>
      <c r="AO571" s="10"/>
      <c r="AP571" s="10"/>
      <c r="AQ571" s="10"/>
      <c r="AR571" s="10"/>
      <c r="AU571" s="10"/>
    </row>
    <row r="572" spans="1:47" s="9" customFormat="1" ht="12.75" x14ac:dyDescent="0.2">
      <c r="A572" s="10"/>
      <c r="B572" s="17"/>
      <c r="C572" s="10"/>
      <c r="D572" s="10"/>
      <c r="E572" s="10"/>
      <c r="F572" s="10"/>
      <c r="G572" s="10"/>
      <c r="J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  <c r="AI572" s="10"/>
      <c r="AJ572" s="10"/>
      <c r="AK572" s="10"/>
      <c r="AL572" s="10"/>
      <c r="AM572" s="10"/>
      <c r="AN572" s="10"/>
      <c r="AO572" s="10"/>
      <c r="AP572" s="10"/>
      <c r="AQ572" s="10"/>
      <c r="AR572" s="10"/>
      <c r="AU572" s="10"/>
    </row>
    <row r="573" spans="1:47" s="9" customFormat="1" ht="12.75" x14ac:dyDescent="0.2">
      <c r="A573" s="10"/>
      <c r="B573" s="17"/>
      <c r="C573" s="10"/>
      <c r="D573" s="10"/>
      <c r="E573" s="10"/>
      <c r="F573" s="10"/>
      <c r="G573" s="10"/>
      <c r="J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  <c r="AJ573" s="10"/>
      <c r="AK573" s="10"/>
      <c r="AL573" s="10"/>
      <c r="AM573" s="10"/>
      <c r="AN573" s="10"/>
      <c r="AO573" s="10"/>
      <c r="AP573" s="10"/>
      <c r="AQ573" s="10"/>
      <c r="AR573" s="10"/>
      <c r="AU573" s="10"/>
    </row>
    <row r="574" spans="1:47" s="9" customFormat="1" ht="12.75" x14ac:dyDescent="0.2">
      <c r="A574" s="10"/>
      <c r="B574" s="17"/>
      <c r="C574" s="10"/>
      <c r="D574" s="10"/>
      <c r="E574" s="10"/>
      <c r="F574" s="10"/>
      <c r="G574" s="10"/>
      <c r="J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  <c r="AI574" s="10"/>
      <c r="AJ574" s="10"/>
      <c r="AK574" s="10"/>
      <c r="AL574" s="10"/>
      <c r="AM574" s="10"/>
      <c r="AN574" s="10"/>
      <c r="AO574" s="10"/>
      <c r="AP574" s="10"/>
      <c r="AQ574" s="10"/>
      <c r="AR574" s="10"/>
      <c r="AU574" s="10"/>
    </row>
    <row r="575" spans="1:47" s="9" customFormat="1" ht="12.75" x14ac:dyDescent="0.2">
      <c r="A575" s="10"/>
      <c r="B575" s="17"/>
      <c r="C575" s="10"/>
      <c r="D575" s="10"/>
      <c r="E575" s="10"/>
      <c r="F575" s="10"/>
      <c r="G575" s="10"/>
      <c r="J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  <c r="AI575" s="10"/>
      <c r="AJ575" s="10"/>
      <c r="AK575" s="10"/>
      <c r="AL575" s="10"/>
      <c r="AM575" s="10"/>
      <c r="AN575" s="10"/>
      <c r="AO575" s="10"/>
      <c r="AP575" s="10"/>
      <c r="AQ575" s="10"/>
      <c r="AR575" s="10"/>
      <c r="AU575" s="10"/>
    </row>
    <row r="576" spans="1:47" s="9" customFormat="1" ht="12.75" x14ac:dyDescent="0.2">
      <c r="A576" s="10"/>
      <c r="B576" s="17"/>
      <c r="C576" s="10"/>
      <c r="D576" s="10"/>
      <c r="E576" s="10"/>
      <c r="F576" s="10"/>
      <c r="G576" s="10"/>
      <c r="J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  <c r="AI576" s="10"/>
      <c r="AJ576" s="10"/>
      <c r="AK576" s="10"/>
      <c r="AL576" s="10"/>
      <c r="AM576" s="10"/>
      <c r="AN576" s="10"/>
      <c r="AO576" s="10"/>
      <c r="AP576" s="10"/>
      <c r="AQ576" s="10"/>
      <c r="AR576" s="10"/>
      <c r="AU576" s="10"/>
    </row>
    <row r="577" spans="1:47" s="9" customFormat="1" ht="12.75" x14ac:dyDescent="0.2">
      <c r="A577" s="10"/>
      <c r="B577" s="17"/>
      <c r="C577" s="10"/>
      <c r="D577" s="10"/>
      <c r="E577" s="10"/>
      <c r="F577" s="10"/>
      <c r="G577" s="10"/>
      <c r="J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  <c r="AI577" s="10"/>
      <c r="AJ577" s="10"/>
      <c r="AK577" s="10"/>
      <c r="AL577" s="10"/>
      <c r="AM577" s="10"/>
      <c r="AN577" s="10"/>
      <c r="AO577" s="10"/>
      <c r="AP577" s="10"/>
      <c r="AQ577" s="10"/>
      <c r="AR577" s="10"/>
      <c r="AU577" s="10"/>
    </row>
    <row r="578" spans="1:47" s="9" customFormat="1" ht="12.75" x14ac:dyDescent="0.2">
      <c r="A578" s="10"/>
      <c r="B578" s="17"/>
      <c r="C578" s="10"/>
      <c r="D578" s="10"/>
      <c r="E578" s="10"/>
      <c r="F578" s="10"/>
      <c r="G578" s="10"/>
      <c r="J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  <c r="AI578" s="10"/>
      <c r="AJ578" s="10"/>
      <c r="AK578" s="10"/>
      <c r="AL578" s="10"/>
      <c r="AM578" s="10"/>
      <c r="AN578" s="10"/>
      <c r="AO578" s="10"/>
      <c r="AP578" s="10"/>
      <c r="AQ578" s="10"/>
      <c r="AR578" s="10"/>
      <c r="AU578" s="10"/>
    </row>
    <row r="579" spans="1:47" s="9" customFormat="1" ht="12.75" x14ac:dyDescent="0.2">
      <c r="A579" s="10"/>
      <c r="B579" s="17"/>
      <c r="C579" s="10"/>
      <c r="D579" s="10"/>
      <c r="E579" s="10"/>
      <c r="F579" s="10"/>
      <c r="G579" s="10"/>
      <c r="J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  <c r="AI579" s="10"/>
      <c r="AJ579" s="10"/>
      <c r="AK579" s="10"/>
      <c r="AL579" s="10"/>
      <c r="AM579" s="10"/>
      <c r="AN579" s="10"/>
      <c r="AO579" s="10"/>
      <c r="AP579" s="10"/>
      <c r="AQ579" s="10"/>
      <c r="AR579" s="10"/>
      <c r="AU579" s="10"/>
    </row>
    <row r="580" spans="1:47" s="9" customFormat="1" ht="12.75" x14ac:dyDescent="0.2">
      <c r="A580" s="10"/>
      <c r="B580" s="17"/>
      <c r="C580" s="10"/>
      <c r="D580" s="10"/>
      <c r="E580" s="10"/>
      <c r="F580" s="10"/>
      <c r="G580" s="10"/>
      <c r="J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  <c r="AI580" s="10"/>
      <c r="AJ580" s="10"/>
      <c r="AK580" s="10"/>
      <c r="AL580" s="10"/>
      <c r="AM580" s="10"/>
      <c r="AN580" s="10"/>
      <c r="AO580" s="10"/>
      <c r="AP580" s="10"/>
      <c r="AQ580" s="10"/>
      <c r="AR580" s="10"/>
      <c r="AU580" s="10"/>
    </row>
    <row r="581" spans="1:47" s="9" customFormat="1" ht="12.75" x14ac:dyDescent="0.2">
      <c r="A581" s="10"/>
      <c r="B581" s="17"/>
      <c r="C581" s="10"/>
      <c r="D581" s="10"/>
      <c r="E581" s="10"/>
      <c r="F581" s="10"/>
      <c r="G581" s="10"/>
      <c r="J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  <c r="AJ581" s="10"/>
      <c r="AK581" s="10"/>
      <c r="AL581" s="10"/>
      <c r="AM581" s="10"/>
      <c r="AN581" s="10"/>
      <c r="AO581" s="10"/>
      <c r="AP581" s="10"/>
      <c r="AQ581" s="10"/>
      <c r="AR581" s="10"/>
      <c r="AU581" s="10"/>
    </row>
    <row r="582" spans="1:47" s="9" customFormat="1" ht="12.75" x14ac:dyDescent="0.2">
      <c r="A582" s="10"/>
      <c r="B582" s="17"/>
      <c r="C582" s="10"/>
      <c r="D582" s="10"/>
      <c r="E582" s="10"/>
      <c r="F582" s="10"/>
      <c r="G582" s="10"/>
      <c r="J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  <c r="AI582" s="10"/>
      <c r="AJ582" s="10"/>
      <c r="AK582" s="10"/>
      <c r="AL582" s="10"/>
      <c r="AM582" s="10"/>
      <c r="AN582" s="10"/>
      <c r="AO582" s="10"/>
      <c r="AP582" s="10"/>
      <c r="AQ582" s="10"/>
      <c r="AR582" s="10"/>
      <c r="AU582" s="10"/>
    </row>
    <row r="583" spans="1:47" s="9" customFormat="1" ht="12.75" x14ac:dyDescent="0.2">
      <c r="A583" s="10"/>
      <c r="B583" s="17"/>
      <c r="C583" s="10"/>
      <c r="D583" s="10"/>
      <c r="E583" s="10"/>
      <c r="F583" s="10"/>
      <c r="G583" s="10"/>
      <c r="J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  <c r="AI583" s="10"/>
      <c r="AJ583" s="10"/>
      <c r="AK583" s="10"/>
      <c r="AL583" s="10"/>
      <c r="AM583" s="10"/>
      <c r="AN583" s="10"/>
      <c r="AO583" s="10"/>
      <c r="AP583" s="10"/>
      <c r="AQ583" s="10"/>
      <c r="AR583" s="10"/>
      <c r="AU583" s="10"/>
    </row>
    <row r="584" spans="1:47" s="9" customFormat="1" ht="12.75" x14ac:dyDescent="0.2">
      <c r="A584" s="10"/>
      <c r="B584" s="17"/>
      <c r="C584" s="10"/>
      <c r="D584" s="10"/>
      <c r="E584" s="10"/>
      <c r="F584" s="10"/>
      <c r="G584" s="10"/>
      <c r="J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  <c r="AI584" s="10"/>
      <c r="AJ584" s="10"/>
      <c r="AK584" s="10"/>
      <c r="AL584" s="10"/>
      <c r="AM584" s="10"/>
      <c r="AN584" s="10"/>
      <c r="AO584" s="10"/>
      <c r="AP584" s="10"/>
      <c r="AQ584" s="10"/>
      <c r="AR584" s="10"/>
      <c r="AU584" s="10"/>
    </row>
    <row r="585" spans="1:47" s="9" customFormat="1" ht="12.75" x14ac:dyDescent="0.2">
      <c r="A585" s="10"/>
      <c r="B585" s="17"/>
      <c r="C585" s="10"/>
      <c r="D585" s="10"/>
      <c r="E585" s="10"/>
      <c r="F585" s="10"/>
      <c r="G585" s="10"/>
      <c r="J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  <c r="AI585" s="10"/>
      <c r="AJ585" s="10"/>
      <c r="AK585" s="10"/>
      <c r="AL585" s="10"/>
      <c r="AM585" s="10"/>
      <c r="AN585" s="10"/>
      <c r="AO585" s="10"/>
      <c r="AP585" s="10"/>
      <c r="AQ585" s="10"/>
      <c r="AR585" s="10"/>
      <c r="AU585" s="10"/>
    </row>
    <row r="586" spans="1:47" s="9" customFormat="1" ht="12.75" x14ac:dyDescent="0.2">
      <c r="A586" s="10"/>
      <c r="B586" s="17"/>
      <c r="C586" s="10"/>
      <c r="D586" s="10"/>
      <c r="E586" s="10"/>
      <c r="F586" s="10"/>
      <c r="G586" s="10"/>
      <c r="J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  <c r="AJ586" s="10"/>
      <c r="AK586" s="10"/>
      <c r="AL586" s="10"/>
      <c r="AM586" s="10"/>
      <c r="AN586" s="10"/>
      <c r="AO586" s="10"/>
      <c r="AP586" s="10"/>
      <c r="AQ586" s="10"/>
      <c r="AR586" s="10"/>
      <c r="AU586" s="10"/>
    </row>
    <row r="587" spans="1:47" s="9" customFormat="1" ht="12.75" x14ac:dyDescent="0.2">
      <c r="A587" s="10"/>
      <c r="B587" s="17"/>
      <c r="C587" s="10"/>
      <c r="D587" s="10"/>
      <c r="E587" s="10"/>
      <c r="F587" s="10"/>
      <c r="G587" s="10"/>
      <c r="J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  <c r="AI587" s="10"/>
      <c r="AJ587" s="10"/>
      <c r="AK587" s="10"/>
      <c r="AL587" s="10"/>
      <c r="AM587" s="10"/>
      <c r="AN587" s="10"/>
      <c r="AO587" s="10"/>
      <c r="AP587" s="10"/>
      <c r="AQ587" s="10"/>
      <c r="AR587" s="10"/>
      <c r="AU587" s="10"/>
    </row>
    <row r="588" spans="1:47" s="9" customFormat="1" ht="12.75" x14ac:dyDescent="0.2">
      <c r="A588" s="10"/>
      <c r="B588" s="17"/>
      <c r="C588" s="10"/>
      <c r="D588" s="10"/>
      <c r="E588" s="10"/>
      <c r="F588" s="10"/>
      <c r="G588" s="10"/>
      <c r="J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  <c r="AI588" s="10"/>
      <c r="AJ588" s="10"/>
      <c r="AK588" s="10"/>
      <c r="AL588" s="10"/>
      <c r="AM588" s="10"/>
      <c r="AN588" s="10"/>
      <c r="AO588" s="10"/>
      <c r="AP588" s="10"/>
      <c r="AQ588" s="10"/>
      <c r="AR588" s="10"/>
      <c r="AU588" s="10"/>
    </row>
    <row r="589" spans="1:47" s="9" customFormat="1" ht="12.75" x14ac:dyDescent="0.2">
      <c r="A589" s="10"/>
      <c r="B589" s="17"/>
      <c r="C589" s="10"/>
      <c r="D589" s="10"/>
      <c r="E589" s="10"/>
      <c r="F589" s="10"/>
      <c r="G589" s="10"/>
      <c r="J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  <c r="AI589" s="10"/>
      <c r="AJ589" s="10"/>
      <c r="AK589" s="10"/>
      <c r="AL589" s="10"/>
      <c r="AM589" s="10"/>
      <c r="AN589" s="10"/>
      <c r="AO589" s="10"/>
      <c r="AP589" s="10"/>
      <c r="AQ589" s="10"/>
      <c r="AR589" s="10"/>
      <c r="AU589" s="10"/>
    </row>
    <row r="590" spans="1:47" s="9" customFormat="1" ht="12.75" x14ac:dyDescent="0.2">
      <c r="A590" s="10"/>
      <c r="B590" s="17"/>
      <c r="C590" s="10"/>
      <c r="D590" s="10"/>
      <c r="E590" s="10"/>
      <c r="F590" s="10"/>
      <c r="G590" s="10"/>
      <c r="J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  <c r="AI590" s="10"/>
      <c r="AJ590" s="10"/>
      <c r="AK590" s="10"/>
      <c r="AL590" s="10"/>
      <c r="AM590" s="10"/>
      <c r="AN590" s="10"/>
      <c r="AO590" s="10"/>
      <c r="AP590" s="10"/>
      <c r="AQ590" s="10"/>
      <c r="AR590" s="10"/>
      <c r="AU590" s="10"/>
    </row>
    <row r="591" spans="1:47" s="9" customFormat="1" ht="12.75" x14ac:dyDescent="0.2">
      <c r="A591" s="10"/>
      <c r="B591" s="17"/>
      <c r="C591" s="10"/>
      <c r="D591" s="10"/>
      <c r="E591" s="10"/>
      <c r="F591" s="10"/>
      <c r="G591" s="10"/>
      <c r="J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  <c r="AI591" s="10"/>
      <c r="AJ591" s="10"/>
      <c r="AK591" s="10"/>
      <c r="AL591" s="10"/>
      <c r="AM591" s="10"/>
      <c r="AN591" s="10"/>
      <c r="AO591" s="10"/>
      <c r="AP591" s="10"/>
      <c r="AQ591" s="10"/>
      <c r="AR591" s="10"/>
      <c r="AU591" s="10"/>
    </row>
    <row r="592" spans="1:47" s="9" customFormat="1" ht="12.75" x14ac:dyDescent="0.2">
      <c r="A592" s="10"/>
      <c r="B592" s="17"/>
      <c r="C592" s="10"/>
      <c r="D592" s="10"/>
      <c r="E592" s="10"/>
      <c r="F592" s="10"/>
      <c r="G592" s="10"/>
      <c r="J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  <c r="AI592" s="10"/>
      <c r="AJ592" s="10"/>
      <c r="AK592" s="10"/>
      <c r="AL592" s="10"/>
      <c r="AM592" s="10"/>
      <c r="AN592" s="10"/>
      <c r="AO592" s="10"/>
      <c r="AP592" s="10"/>
      <c r="AQ592" s="10"/>
      <c r="AR592" s="10"/>
      <c r="AU592" s="10"/>
    </row>
    <row r="593" spans="1:47" s="9" customFormat="1" ht="12.75" x14ac:dyDescent="0.2">
      <c r="A593" s="10"/>
      <c r="B593" s="17"/>
      <c r="C593" s="10"/>
      <c r="D593" s="10"/>
      <c r="E593" s="10"/>
      <c r="F593" s="10"/>
      <c r="G593" s="10"/>
      <c r="J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  <c r="AI593" s="10"/>
      <c r="AJ593" s="10"/>
      <c r="AK593" s="10"/>
      <c r="AL593" s="10"/>
      <c r="AM593" s="10"/>
      <c r="AN593" s="10"/>
      <c r="AO593" s="10"/>
      <c r="AP593" s="10"/>
      <c r="AQ593" s="10"/>
      <c r="AR593" s="10"/>
      <c r="AU593" s="10"/>
    </row>
    <row r="594" spans="1:47" s="9" customFormat="1" ht="12.75" x14ac:dyDescent="0.2">
      <c r="A594" s="10"/>
      <c r="B594" s="17"/>
      <c r="C594" s="10"/>
      <c r="D594" s="10"/>
      <c r="E594" s="10"/>
      <c r="F594" s="10"/>
      <c r="G594" s="10"/>
      <c r="J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  <c r="AI594" s="10"/>
      <c r="AJ594" s="10"/>
      <c r="AK594" s="10"/>
      <c r="AL594" s="10"/>
      <c r="AM594" s="10"/>
      <c r="AN594" s="10"/>
      <c r="AO594" s="10"/>
      <c r="AP594" s="10"/>
      <c r="AQ594" s="10"/>
      <c r="AR594" s="10"/>
      <c r="AU594" s="10"/>
    </row>
    <row r="595" spans="1:47" s="9" customFormat="1" ht="12.75" x14ac:dyDescent="0.2">
      <c r="A595" s="10"/>
      <c r="B595" s="17"/>
      <c r="C595" s="10"/>
      <c r="D595" s="10"/>
      <c r="E595" s="10"/>
      <c r="F595" s="10"/>
      <c r="G595" s="10"/>
      <c r="J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  <c r="AI595" s="10"/>
      <c r="AJ595" s="10"/>
      <c r="AK595" s="10"/>
      <c r="AL595" s="10"/>
      <c r="AM595" s="10"/>
      <c r="AN595" s="10"/>
      <c r="AO595" s="10"/>
      <c r="AP595" s="10"/>
      <c r="AQ595" s="10"/>
      <c r="AR595" s="10"/>
      <c r="AU595" s="10"/>
    </row>
    <row r="596" spans="1:47" s="9" customFormat="1" ht="12.75" x14ac:dyDescent="0.2">
      <c r="A596" s="10"/>
      <c r="B596" s="17"/>
      <c r="C596" s="10"/>
      <c r="D596" s="10"/>
      <c r="E596" s="10"/>
      <c r="F596" s="10"/>
      <c r="G596" s="10"/>
      <c r="J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  <c r="AI596" s="10"/>
      <c r="AJ596" s="10"/>
      <c r="AK596" s="10"/>
      <c r="AL596" s="10"/>
      <c r="AM596" s="10"/>
      <c r="AN596" s="10"/>
      <c r="AO596" s="10"/>
      <c r="AP596" s="10"/>
      <c r="AQ596" s="10"/>
      <c r="AR596" s="10"/>
      <c r="AU596" s="10"/>
    </row>
    <row r="597" spans="1:47" s="9" customFormat="1" ht="12.75" x14ac:dyDescent="0.2">
      <c r="A597" s="10"/>
      <c r="B597" s="17"/>
      <c r="C597" s="10"/>
      <c r="D597" s="10"/>
      <c r="E597" s="10"/>
      <c r="F597" s="10"/>
      <c r="G597" s="10"/>
      <c r="J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  <c r="AI597" s="10"/>
      <c r="AJ597" s="10"/>
      <c r="AK597" s="10"/>
      <c r="AL597" s="10"/>
      <c r="AM597" s="10"/>
      <c r="AN597" s="10"/>
      <c r="AO597" s="10"/>
      <c r="AP597" s="10"/>
      <c r="AQ597" s="10"/>
      <c r="AR597" s="10"/>
      <c r="AU597" s="10"/>
    </row>
    <row r="598" spans="1:47" s="9" customFormat="1" ht="12.75" x14ac:dyDescent="0.2">
      <c r="A598" s="10"/>
      <c r="B598" s="17"/>
      <c r="C598" s="10"/>
      <c r="D598" s="10"/>
      <c r="E598" s="10"/>
      <c r="F598" s="10"/>
      <c r="G598" s="10"/>
      <c r="J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  <c r="AI598" s="10"/>
      <c r="AJ598" s="10"/>
      <c r="AK598" s="10"/>
      <c r="AL598" s="10"/>
      <c r="AM598" s="10"/>
      <c r="AN598" s="10"/>
      <c r="AO598" s="10"/>
      <c r="AP598" s="10"/>
      <c r="AQ598" s="10"/>
      <c r="AR598" s="10"/>
      <c r="AU598" s="10"/>
    </row>
    <row r="599" spans="1:47" s="9" customFormat="1" ht="12.75" x14ac:dyDescent="0.2">
      <c r="A599" s="10"/>
      <c r="B599" s="17"/>
      <c r="C599" s="10"/>
      <c r="D599" s="10"/>
      <c r="E599" s="10"/>
      <c r="F599" s="10"/>
      <c r="G599" s="10"/>
      <c r="J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  <c r="AI599" s="10"/>
      <c r="AJ599" s="10"/>
      <c r="AK599" s="10"/>
      <c r="AL599" s="10"/>
      <c r="AM599" s="10"/>
      <c r="AN599" s="10"/>
      <c r="AO599" s="10"/>
      <c r="AP599" s="10"/>
      <c r="AQ599" s="10"/>
      <c r="AR599" s="10"/>
      <c r="AU599" s="10"/>
    </row>
    <row r="600" spans="1:47" s="9" customFormat="1" ht="12.75" x14ac:dyDescent="0.2">
      <c r="A600" s="10"/>
      <c r="B600" s="17"/>
      <c r="C600" s="10"/>
      <c r="D600" s="10"/>
      <c r="E600" s="10"/>
      <c r="F600" s="10"/>
      <c r="G600" s="10"/>
      <c r="J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  <c r="AI600" s="10"/>
      <c r="AJ600" s="10"/>
      <c r="AK600" s="10"/>
      <c r="AL600" s="10"/>
      <c r="AM600" s="10"/>
      <c r="AN600" s="10"/>
      <c r="AO600" s="10"/>
      <c r="AP600" s="10"/>
      <c r="AQ600" s="10"/>
      <c r="AR600" s="10"/>
      <c r="AU600" s="10"/>
    </row>
    <row r="601" spans="1:47" s="9" customFormat="1" ht="12.75" x14ac:dyDescent="0.2">
      <c r="A601" s="10"/>
      <c r="B601" s="17"/>
      <c r="C601" s="10"/>
      <c r="D601" s="10"/>
      <c r="E601" s="10"/>
      <c r="F601" s="10"/>
      <c r="G601" s="10"/>
      <c r="J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  <c r="AI601" s="10"/>
      <c r="AJ601" s="10"/>
      <c r="AK601" s="10"/>
      <c r="AL601" s="10"/>
      <c r="AM601" s="10"/>
      <c r="AN601" s="10"/>
      <c r="AO601" s="10"/>
      <c r="AP601" s="10"/>
      <c r="AQ601" s="10"/>
      <c r="AR601" s="10"/>
      <c r="AU601" s="10"/>
    </row>
    <row r="602" spans="1:47" s="9" customFormat="1" ht="12.75" x14ac:dyDescent="0.2">
      <c r="A602" s="10"/>
      <c r="B602" s="17"/>
      <c r="C602" s="10"/>
      <c r="D602" s="10"/>
      <c r="E602" s="10"/>
      <c r="F602" s="10"/>
      <c r="G602" s="10"/>
      <c r="J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  <c r="AI602" s="10"/>
      <c r="AJ602" s="10"/>
      <c r="AK602" s="10"/>
      <c r="AL602" s="10"/>
      <c r="AM602" s="10"/>
      <c r="AN602" s="10"/>
      <c r="AO602" s="10"/>
      <c r="AP602" s="10"/>
      <c r="AQ602" s="10"/>
      <c r="AR602" s="10"/>
      <c r="AU602" s="10"/>
    </row>
    <row r="603" spans="1:47" s="9" customFormat="1" ht="12.75" x14ac:dyDescent="0.2">
      <c r="A603" s="10"/>
      <c r="B603" s="17"/>
      <c r="C603" s="10"/>
      <c r="D603" s="10"/>
      <c r="E603" s="10"/>
      <c r="F603" s="10"/>
      <c r="G603" s="10"/>
      <c r="J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  <c r="AI603" s="10"/>
      <c r="AJ603" s="10"/>
      <c r="AK603" s="10"/>
      <c r="AL603" s="10"/>
      <c r="AM603" s="10"/>
      <c r="AN603" s="10"/>
      <c r="AO603" s="10"/>
      <c r="AP603" s="10"/>
      <c r="AQ603" s="10"/>
      <c r="AR603" s="10"/>
      <c r="AU603" s="10"/>
    </row>
    <row r="604" spans="1:47" s="9" customFormat="1" ht="12.75" x14ac:dyDescent="0.2">
      <c r="A604" s="10"/>
      <c r="B604" s="17"/>
      <c r="C604" s="10"/>
      <c r="D604" s="10"/>
      <c r="E604" s="10"/>
      <c r="F604" s="10"/>
      <c r="G604" s="10"/>
      <c r="J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  <c r="AI604" s="10"/>
      <c r="AJ604" s="10"/>
      <c r="AK604" s="10"/>
      <c r="AL604" s="10"/>
      <c r="AM604" s="10"/>
      <c r="AN604" s="10"/>
      <c r="AO604" s="10"/>
      <c r="AP604" s="10"/>
      <c r="AQ604" s="10"/>
      <c r="AR604" s="10"/>
      <c r="AU604" s="10"/>
    </row>
    <row r="605" spans="1:47" s="9" customFormat="1" ht="12.75" x14ac:dyDescent="0.2">
      <c r="A605" s="10"/>
      <c r="B605" s="17"/>
      <c r="C605" s="10"/>
      <c r="D605" s="10"/>
      <c r="E605" s="10"/>
      <c r="F605" s="10"/>
      <c r="G605" s="10"/>
      <c r="J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  <c r="AI605" s="10"/>
      <c r="AJ605" s="10"/>
      <c r="AK605" s="10"/>
      <c r="AL605" s="10"/>
      <c r="AM605" s="10"/>
      <c r="AN605" s="10"/>
      <c r="AO605" s="10"/>
      <c r="AP605" s="10"/>
      <c r="AQ605" s="10"/>
      <c r="AR605" s="10"/>
      <c r="AU605" s="10"/>
    </row>
    <row r="606" spans="1:47" s="9" customFormat="1" ht="12.75" x14ac:dyDescent="0.2">
      <c r="A606" s="10"/>
      <c r="B606" s="17"/>
      <c r="C606" s="10"/>
      <c r="D606" s="10"/>
      <c r="E606" s="10"/>
      <c r="F606" s="10"/>
      <c r="G606" s="10"/>
      <c r="J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  <c r="AI606" s="10"/>
      <c r="AJ606" s="10"/>
      <c r="AK606" s="10"/>
      <c r="AL606" s="10"/>
      <c r="AM606" s="10"/>
      <c r="AN606" s="10"/>
      <c r="AO606" s="10"/>
      <c r="AP606" s="10"/>
      <c r="AQ606" s="10"/>
      <c r="AR606" s="10"/>
      <c r="AU606" s="10"/>
    </row>
    <row r="607" spans="1:47" s="9" customFormat="1" ht="12.75" x14ac:dyDescent="0.2">
      <c r="A607" s="10"/>
      <c r="B607" s="17"/>
      <c r="C607" s="10"/>
      <c r="D607" s="10"/>
      <c r="E607" s="10"/>
      <c r="F607" s="10"/>
      <c r="G607" s="10"/>
      <c r="J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  <c r="AI607" s="10"/>
      <c r="AJ607" s="10"/>
      <c r="AK607" s="10"/>
      <c r="AL607" s="10"/>
      <c r="AM607" s="10"/>
      <c r="AN607" s="10"/>
      <c r="AO607" s="10"/>
      <c r="AP607" s="10"/>
      <c r="AQ607" s="10"/>
      <c r="AR607" s="10"/>
      <c r="AU607" s="10"/>
    </row>
    <row r="608" spans="1:47" s="9" customFormat="1" ht="12.75" x14ac:dyDescent="0.2">
      <c r="A608" s="10"/>
      <c r="B608" s="17"/>
      <c r="C608" s="10"/>
      <c r="D608" s="10"/>
      <c r="E608" s="10"/>
      <c r="F608" s="10"/>
      <c r="G608" s="10"/>
      <c r="J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  <c r="AI608" s="10"/>
      <c r="AJ608" s="10"/>
      <c r="AK608" s="10"/>
      <c r="AL608" s="10"/>
      <c r="AM608" s="10"/>
      <c r="AN608" s="10"/>
      <c r="AO608" s="10"/>
      <c r="AP608" s="10"/>
      <c r="AQ608" s="10"/>
      <c r="AR608" s="10"/>
      <c r="AU608" s="10"/>
    </row>
    <row r="609" spans="1:47" s="9" customFormat="1" ht="12.75" x14ac:dyDescent="0.2">
      <c r="A609" s="10"/>
      <c r="B609" s="17"/>
      <c r="C609" s="10"/>
      <c r="D609" s="10"/>
      <c r="E609" s="10"/>
      <c r="F609" s="10"/>
      <c r="G609" s="10"/>
      <c r="J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  <c r="AI609" s="10"/>
      <c r="AJ609" s="10"/>
      <c r="AK609" s="10"/>
      <c r="AL609" s="10"/>
      <c r="AM609" s="10"/>
      <c r="AN609" s="10"/>
      <c r="AO609" s="10"/>
      <c r="AP609" s="10"/>
      <c r="AQ609" s="10"/>
      <c r="AR609" s="10"/>
      <c r="AU609" s="10"/>
    </row>
    <row r="610" spans="1:47" s="9" customFormat="1" ht="12.75" x14ac:dyDescent="0.2">
      <c r="A610" s="10"/>
      <c r="B610" s="17"/>
      <c r="C610" s="10"/>
      <c r="D610" s="10"/>
      <c r="E610" s="10"/>
      <c r="F610" s="10"/>
      <c r="G610" s="10"/>
      <c r="J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  <c r="AI610" s="10"/>
      <c r="AJ610" s="10"/>
      <c r="AK610" s="10"/>
      <c r="AL610" s="10"/>
      <c r="AM610" s="10"/>
      <c r="AN610" s="10"/>
      <c r="AO610" s="10"/>
      <c r="AP610" s="10"/>
      <c r="AQ610" s="10"/>
      <c r="AR610" s="10"/>
      <c r="AU610" s="10"/>
    </row>
    <row r="611" spans="1:47" s="9" customFormat="1" ht="12.75" x14ac:dyDescent="0.2">
      <c r="A611" s="10"/>
      <c r="B611" s="17"/>
      <c r="C611" s="10"/>
      <c r="D611" s="10"/>
      <c r="E611" s="10"/>
      <c r="F611" s="10"/>
      <c r="G611" s="10"/>
      <c r="J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  <c r="AI611" s="10"/>
      <c r="AJ611" s="10"/>
      <c r="AK611" s="10"/>
      <c r="AL611" s="10"/>
      <c r="AM611" s="10"/>
      <c r="AN611" s="10"/>
      <c r="AO611" s="10"/>
      <c r="AP611" s="10"/>
      <c r="AQ611" s="10"/>
      <c r="AR611" s="10"/>
      <c r="AU611" s="10"/>
    </row>
    <row r="612" spans="1:47" s="9" customFormat="1" ht="12.75" x14ac:dyDescent="0.2">
      <c r="A612" s="10"/>
      <c r="B612" s="17"/>
      <c r="C612" s="10"/>
      <c r="D612" s="10"/>
      <c r="E612" s="10"/>
      <c r="F612" s="10"/>
      <c r="G612" s="10"/>
      <c r="J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  <c r="AI612" s="10"/>
      <c r="AJ612" s="10"/>
      <c r="AK612" s="10"/>
      <c r="AL612" s="10"/>
      <c r="AM612" s="10"/>
      <c r="AN612" s="10"/>
      <c r="AO612" s="10"/>
      <c r="AP612" s="10"/>
      <c r="AQ612" s="10"/>
      <c r="AR612" s="10"/>
      <c r="AU612" s="10"/>
    </row>
    <row r="613" spans="1:47" s="9" customFormat="1" ht="12.75" x14ac:dyDescent="0.2">
      <c r="A613" s="10"/>
      <c r="B613" s="17"/>
      <c r="C613" s="10"/>
      <c r="D613" s="10"/>
      <c r="E613" s="10"/>
      <c r="F613" s="10"/>
      <c r="G613" s="10"/>
      <c r="J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  <c r="AI613" s="10"/>
      <c r="AJ613" s="10"/>
      <c r="AK613" s="10"/>
      <c r="AL613" s="10"/>
      <c r="AM613" s="10"/>
      <c r="AN613" s="10"/>
      <c r="AO613" s="10"/>
      <c r="AP613" s="10"/>
      <c r="AQ613" s="10"/>
      <c r="AR613" s="10"/>
      <c r="AU613" s="10"/>
    </row>
    <row r="614" spans="1:47" s="9" customFormat="1" ht="12.75" x14ac:dyDescent="0.2">
      <c r="A614" s="10"/>
      <c r="B614" s="17"/>
      <c r="C614" s="10"/>
      <c r="D614" s="10"/>
      <c r="E614" s="10"/>
      <c r="F614" s="10"/>
      <c r="G614" s="10"/>
      <c r="J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  <c r="AI614" s="10"/>
      <c r="AJ614" s="10"/>
      <c r="AK614" s="10"/>
      <c r="AL614" s="10"/>
      <c r="AM614" s="10"/>
      <c r="AN614" s="10"/>
      <c r="AO614" s="10"/>
      <c r="AP614" s="10"/>
      <c r="AQ614" s="10"/>
      <c r="AR614" s="10"/>
      <c r="AU614" s="10"/>
    </row>
    <row r="615" spans="1:47" s="9" customFormat="1" ht="12.75" x14ac:dyDescent="0.2">
      <c r="A615" s="10"/>
      <c r="B615" s="17"/>
      <c r="C615" s="10"/>
      <c r="D615" s="10"/>
      <c r="E615" s="10"/>
      <c r="F615" s="10"/>
      <c r="G615" s="10"/>
      <c r="J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  <c r="AI615" s="10"/>
      <c r="AJ615" s="10"/>
      <c r="AK615" s="10"/>
      <c r="AL615" s="10"/>
      <c r="AM615" s="10"/>
      <c r="AN615" s="10"/>
      <c r="AO615" s="10"/>
      <c r="AP615" s="10"/>
      <c r="AQ615" s="10"/>
      <c r="AR615" s="10"/>
      <c r="AU615" s="10"/>
    </row>
    <row r="616" spans="1:47" s="9" customFormat="1" ht="12.75" x14ac:dyDescent="0.2">
      <c r="A616" s="10"/>
      <c r="B616" s="17"/>
      <c r="C616" s="10"/>
      <c r="D616" s="10"/>
      <c r="E616" s="10"/>
      <c r="F616" s="10"/>
      <c r="G616" s="10"/>
      <c r="J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  <c r="AI616" s="10"/>
      <c r="AJ616" s="10"/>
      <c r="AK616" s="10"/>
      <c r="AL616" s="10"/>
      <c r="AM616" s="10"/>
      <c r="AN616" s="10"/>
      <c r="AO616" s="10"/>
      <c r="AP616" s="10"/>
      <c r="AQ616" s="10"/>
      <c r="AR616" s="10"/>
      <c r="AU616" s="10"/>
    </row>
    <row r="617" spans="1:47" s="9" customFormat="1" ht="12.75" x14ac:dyDescent="0.2">
      <c r="A617" s="10"/>
      <c r="B617" s="17"/>
      <c r="C617" s="10"/>
      <c r="D617" s="10"/>
      <c r="E617" s="10"/>
      <c r="F617" s="10"/>
      <c r="G617" s="10"/>
      <c r="J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  <c r="AI617" s="10"/>
      <c r="AJ617" s="10"/>
      <c r="AK617" s="10"/>
      <c r="AL617" s="10"/>
      <c r="AM617" s="10"/>
      <c r="AN617" s="10"/>
      <c r="AO617" s="10"/>
      <c r="AP617" s="10"/>
      <c r="AQ617" s="10"/>
      <c r="AR617" s="10"/>
      <c r="AU617" s="10"/>
    </row>
    <row r="618" spans="1:47" s="9" customFormat="1" ht="12.75" x14ac:dyDescent="0.2">
      <c r="A618" s="10"/>
      <c r="B618" s="17"/>
      <c r="C618" s="10"/>
      <c r="D618" s="10"/>
      <c r="E618" s="10"/>
      <c r="F618" s="10"/>
      <c r="G618" s="10"/>
      <c r="J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  <c r="AI618" s="10"/>
      <c r="AJ618" s="10"/>
      <c r="AK618" s="10"/>
      <c r="AL618" s="10"/>
      <c r="AM618" s="10"/>
      <c r="AN618" s="10"/>
      <c r="AO618" s="10"/>
      <c r="AP618" s="10"/>
      <c r="AQ618" s="10"/>
      <c r="AR618" s="10"/>
      <c r="AU618" s="10"/>
    </row>
    <row r="619" spans="1:47" s="9" customFormat="1" ht="12.75" x14ac:dyDescent="0.2">
      <c r="A619" s="10"/>
      <c r="B619" s="17"/>
      <c r="C619" s="10"/>
      <c r="D619" s="10"/>
      <c r="E619" s="10"/>
      <c r="F619" s="10"/>
      <c r="G619" s="10"/>
      <c r="J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  <c r="AI619" s="10"/>
      <c r="AJ619" s="10"/>
      <c r="AK619" s="10"/>
      <c r="AL619" s="10"/>
      <c r="AM619" s="10"/>
      <c r="AN619" s="10"/>
      <c r="AO619" s="10"/>
      <c r="AP619" s="10"/>
      <c r="AQ619" s="10"/>
      <c r="AR619" s="10"/>
      <c r="AU619" s="10"/>
    </row>
    <row r="620" spans="1:47" s="9" customFormat="1" ht="12.75" x14ac:dyDescent="0.2">
      <c r="A620" s="10"/>
      <c r="B620" s="17"/>
      <c r="C620" s="10"/>
      <c r="D620" s="10"/>
      <c r="E620" s="10"/>
      <c r="F620" s="10"/>
      <c r="G620" s="10"/>
      <c r="J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  <c r="AI620" s="10"/>
      <c r="AJ620" s="10"/>
      <c r="AK620" s="10"/>
      <c r="AL620" s="10"/>
      <c r="AM620" s="10"/>
      <c r="AN620" s="10"/>
      <c r="AO620" s="10"/>
      <c r="AP620" s="10"/>
      <c r="AQ620" s="10"/>
      <c r="AR620" s="10"/>
      <c r="AU620" s="10"/>
    </row>
    <row r="621" spans="1:47" s="9" customFormat="1" ht="12.75" x14ac:dyDescent="0.2">
      <c r="A621" s="10"/>
      <c r="B621" s="17"/>
      <c r="C621" s="10"/>
      <c r="D621" s="10"/>
      <c r="E621" s="10"/>
      <c r="F621" s="10"/>
      <c r="G621" s="10"/>
      <c r="J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  <c r="AI621" s="10"/>
      <c r="AJ621" s="10"/>
      <c r="AK621" s="10"/>
      <c r="AL621" s="10"/>
      <c r="AM621" s="10"/>
      <c r="AN621" s="10"/>
      <c r="AO621" s="10"/>
      <c r="AP621" s="10"/>
      <c r="AQ621" s="10"/>
      <c r="AR621" s="10"/>
      <c r="AU621" s="10"/>
    </row>
    <row r="622" spans="1:47" s="9" customFormat="1" ht="12.75" x14ac:dyDescent="0.2">
      <c r="A622" s="10"/>
      <c r="B622" s="17"/>
      <c r="C622" s="10"/>
      <c r="D622" s="10"/>
      <c r="E622" s="10"/>
      <c r="F622" s="10"/>
      <c r="G622" s="10"/>
      <c r="J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  <c r="AI622" s="10"/>
      <c r="AJ622" s="10"/>
      <c r="AK622" s="10"/>
      <c r="AL622" s="10"/>
      <c r="AM622" s="10"/>
      <c r="AN622" s="10"/>
      <c r="AO622" s="10"/>
      <c r="AP622" s="10"/>
      <c r="AQ622" s="10"/>
      <c r="AR622" s="10"/>
      <c r="AU622" s="10"/>
    </row>
    <row r="623" spans="1:47" s="9" customFormat="1" ht="12.75" x14ac:dyDescent="0.2">
      <c r="A623" s="10"/>
      <c r="B623" s="17"/>
      <c r="C623" s="10"/>
      <c r="D623" s="10"/>
      <c r="E623" s="10"/>
      <c r="F623" s="10"/>
      <c r="G623" s="10"/>
      <c r="J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  <c r="AI623" s="10"/>
      <c r="AJ623" s="10"/>
      <c r="AK623" s="10"/>
      <c r="AL623" s="10"/>
      <c r="AM623" s="10"/>
      <c r="AN623" s="10"/>
      <c r="AO623" s="10"/>
      <c r="AP623" s="10"/>
      <c r="AQ623" s="10"/>
      <c r="AR623" s="10"/>
      <c r="AU623" s="10"/>
    </row>
    <row r="624" spans="1:47" s="9" customFormat="1" ht="12.75" x14ac:dyDescent="0.2">
      <c r="A624" s="10"/>
      <c r="B624" s="17"/>
      <c r="C624" s="10"/>
      <c r="D624" s="10"/>
      <c r="E624" s="10"/>
      <c r="F624" s="10"/>
      <c r="G624" s="10"/>
      <c r="J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  <c r="AI624" s="10"/>
      <c r="AJ624" s="10"/>
      <c r="AK624" s="10"/>
      <c r="AL624" s="10"/>
      <c r="AM624" s="10"/>
      <c r="AN624" s="10"/>
      <c r="AO624" s="10"/>
      <c r="AP624" s="10"/>
      <c r="AQ624" s="10"/>
      <c r="AR624" s="10"/>
      <c r="AU624" s="10"/>
    </row>
    <row r="625" spans="1:47" s="9" customFormat="1" ht="12.75" x14ac:dyDescent="0.2">
      <c r="A625" s="10"/>
      <c r="B625" s="17"/>
      <c r="C625" s="10"/>
      <c r="D625" s="10"/>
      <c r="E625" s="10"/>
      <c r="F625" s="10"/>
      <c r="G625" s="10"/>
      <c r="J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  <c r="AI625" s="10"/>
      <c r="AJ625" s="10"/>
      <c r="AK625" s="10"/>
      <c r="AL625" s="10"/>
      <c r="AM625" s="10"/>
      <c r="AN625" s="10"/>
      <c r="AO625" s="10"/>
      <c r="AP625" s="10"/>
      <c r="AQ625" s="10"/>
      <c r="AR625" s="10"/>
      <c r="AU625" s="10"/>
    </row>
    <row r="626" spans="1:47" s="9" customFormat="1" ht="12.75" x14ac:dyDescent="0.2">
      <c r="A626" s="10"/>
      <c r="B626" s="17"/>
      <c r="C626" s="10"/>
      <c r="D626" s="10"/>
      <c r="E626" s="10"/>
      <c r="F626" s="10"/>
      <c r="G626" s="10"/>
      <c r="J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  <c r="AI626" s="10"/>
      <c r="AJ626" s="10"/>
      <c r="AK626" s="10"/>
      <c r="AL626" s="10"/>
      <c r="AM626" s="10"/>
      <c r="AN626" s="10"/>
      <c r="AO626" s="10"/>
      <c r="AP626" s="10"/>
      <c r="AQ626" s="10"/>
      <c r="AR626" s="10"/>
      <c r="AU626" s="10"/>
    </row>
    <row r="627" spans="1:47" s="9" customFormat="1" ht="12.75" x14ac:dyDescent="0.2">
      <c r="A627" s="10"/>
      <c r="B627" s="17"/>
      <c r="C627" s="10"/>
      <c r="D627" s="10"/>
      <c r="E627" s="10"/>
      <c r="F627" s="10"/>
      <c r="G627" s="10"/>
      <c r="J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  <c r="AI627" s="10"/>
      <c r="AJ627" s="10"/>
      <c r="AK627" s="10"/>
      <c r="AL627" s="10"/>
      <c r="AM627" s="10"/>
      <c r="AN627" s="10"/>
      <c r="AO627" s="10"/>
      <c r="AP627" s="10"/>
      <c r="AQ627" s="10"/>
      <c r="AR627" s="10"/>
      <c r="AU627" s="10"/>
    </row>
    <row r="628" spans="1:47" s="9" customFormat="1" ht="12.75" x14ac:dyDescent="0.2">
      <c r="A628" s="10"/>
      <c r="B628" s="17"/>
      <c r="C628" s="10"/>
      <c r="D628" s="10"/>
      <c r="E628" s="10"/>
      <c r="F628" s="10"/>
      <c r="G628" s="10"/>
      <c r="J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  <c r="AI628" s="10"/>
      <c r="AJ628" s="10"/>
      <c r="AK628" s="10"/>
      <c r="AL628" s="10"/>
      <c r="AM628" s="10"/>
      <c r="AN628" s="10"/>
      <c r="AO628" s="10"/>
      <c r="AP628" s="10"/>
      <c r="AQ628" s="10"/>
      <c r="AR628" s="10"/>
      <c r="AU628" s="10"/>
    </row>
    <row r="629" spans="1:47" s="9" customFormat="1" ht="12.75" x14ac:dyDescent="0.2">
      <c r="A629" s="10"/>
      <c r="B629" s="17"/>
      <c r="C629" s="10"/>
      <c r="D629" s="10"/>
      <c r="E629" s="10"/>
      <c r="F629" s="10"/>
      <c r="G629" s="10"/>
      <c r="J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  <c r="AI629" s="10"/>
      <c r="AJ629" s="10"/>
      <c r="AK629" s="10"/>
      <c r="AL629" s="10"/>
      <c r="AM629" s="10"/>
      <c r="AN629" s="10"/>
      <c r="AO629" s="10"/>
      <c r="AP629" s="10"/>
      <c r="AQ629" s="10"/>
      <c r="AR629" s="10"/>
      <c r="AU629" s="10"/>
    </row>
    <row r="630" spans="1:47" s="9" customFormat="1" ht="12.75" x14ac:dyDescent="0.2">
      <c r="A630" s="10"/>
      <c r="B630" s="17"/>
      <c r="C630" s="10"/>
      <c r="D630" s="10"/>
      <c r="E630" s="10"/>
      <c r="F630" s="10"/>
      <c r="G630" s="10"/>
      <c r="J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  <c r="AI630" s="10"/>
      <c r="AJ630" s="10"/>
      <c r="AK630" s="10"/>
      <c r="AL630" s="10"/>
      <c r="AM630" s="10"/>
      <c r="AN630" s="10"/>
      <c r="AO630" s="10"/>
      <c r="AP630" s="10"/>
      <c r="AQ630" s="10"/>
      <c r="AR630" s="10"/>
      <c r="AU630" s="10"/>
    </row>
    <row r="631" spans="1:47" s="9" customFormat="1" ht="12.75" x14ac:dyDescent="0.2">
      <c r="A631" s="10"/>
      <c r="B631" s="17"/>
      <c r="C631" s="10"/>
      <c r="D631" s="10"/>
      <c r="E631" s="10"/>
      <c r="F631" s="10"/>
      <c r="G631" s="10"/>
      <c r="J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  <c r="AI631" s="10"/>
      <c r="AJ631" s="10"/>
      <c r="AK631" s="10"/>
      <c r="AL631" s="10"/>
      <c r="AM631" s="10"/>
      <c r="AN631" s="10"/>
      <c r="AO631" s="10"/>
      <c r="AP631" s="10"/>
      <c r="AQ631" s="10"/>
      <c r="AR631" s="10"/>
      <c r="AU631" s="10"/>
    </row>
    <row r="632" spans="1:47" s="9" customFormat="1" ht="12.75" x14ac:dyDescent="0.2">
      <c r="A632" s="10"/>
      <c r="B632" s="17"/>
      <c r="C632" s="10"/>
      <c r="D632" s="10"/>
      <c r="E632" s="10"/>
      <c r="F632" s="10"/>
      <c r="G632" s="10"/>
      <c r="J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  <c r="AI632" s="10"/>
      <c r="AJ632" s="10"/>
      <c r="AK632" s="10"/>
      <c r="AL632" s="10"/>
      <c r="AM632" s="10"/>
      <c r="AN632" s="10"/>
      <c r="AO632" s="10"/>
      <c r="AP632" s="10"/>
      <c r="AQ632" s="10"/>
      <c r="AR632" s="10"/>
      <c r="AU632" s="10"/>
    </row>
    <row r="633" spans="1:47" s="9" customFormat="1" ht="12.75" x14ac:dyDescent="0.2">
      <c r="A633" s="10"/>
      <c r="B633" s="17"/>
      <c r="C633" s="10"/>
      <c r="D633" s="10"/>
      <c r="E633" s="10"/>
      <c r="F633" s="10"/>
      <c r="G633" s="10"/>
      <c r="J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  <c r="AI633" s="10"/>
      <c r="AJ633" s="10"/>
      <c r="AK633" s="10"/>
      <c r="AL633" s="10"/>
      <c r="AM633" s="10"/>
      <c r="AN633" s="10"/>
      <c r="AO633" s="10"/>
      <c r="AP633" s="10"/>
      <c r="AQ633" s="10"/>
      <c r="AR633" s="10"/>
      <c r="AU633" s="10"/>
    </row>
    <row r="634" spans="1:47" s="9" customFormat="1" ht="12.75" x14ac:dyDescent="0.2">
      <c r="A634" s="10"/>
      <c r="B634" s="17"/>
      <c r="C634" s="10"/>
      <c r="D634" s="10"/>
      <c r="E634" s="10"/>
      <c r="F634" s="10"/>
      <c r="G634" s="10"/>
      <c r="J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  <c r="AI634" s="10"/>
      <c r="AJ634" s="10"/>
      <c r="AK634" s="10"/>
      <c r="AL634" s="10"/>
      <c r="AM634" s="10"/>
      <c r="AN634" s="10"/>
      <c r="AO634" s="10"/>
      <c r="AP634" s="10"/>
      <c r="AQ634" s="10"/>
      <c r="AR634" s="10"/>
      <c r="AU634" s="10"/>
    </row>
    <row r="635" spans="1:47" s="9" customFormat="1" ht="12.75" x14ac:dyDescent="0.2">
      <c r="A635" s="10"/>
      <c r="B635" s="17"/>
      <c r="C635" s="10"/>
      <c r="D635" s="10"/>
      <c r="E635" s="10"/>
      <c r="F635" s="10"/>
      <c r="G635" s="10"/>
      <c r="J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  <c r="AI635" s="10"/>
      <c r="AJ635" s="10"/>
      <c r="AK635" s="10"/>
      <c r="AL635" s="10"/>
      <c r="AM635" s="10"/>
      <c r="AN635" s="10"/>
      <c r="AO635" s="10"/>
      <c r="AP635" s="10"/>
      <c r="AQ635" s="10"/>
      <c r="AR635" s="10"/>
      <c r="AU635" s="10"/>
    </row>
    <row r="636" spans="1:47" s="9" customFormat="1" ht="12.75" x14ac:dyDescent="0.2">
      <c r="A636" s="10"/>
      <c r="B636" s="17"/>
      <c r="C636" s="10"/>
      <c r="D636" s="10"/>
      <c r="E636" s="10"/>
      <c r="F636" s="10"/>
      <c r="G636" s="10"/>
      <c r="J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  <c r="AI636" s="10"/>
      <c r="AJ636" s="10"/>
      <c r="AK636" s="10"/>
      <c r="AL636" s="10"/>
      <c r="AM636" s="10"/>
      <c r="AN636" s="10"/>
      <c r="AO636" s="10"/>
      <c r="AP636" s="10"/>
      <c r="AQ636" s="10"/>
      <c r="AR636" s="10"/>
      <c r="AU636" s="10"/>
    </row>
    <row r="637" spans="1:47" s="9" customFormat="1" ht="12.75" x14ac:dyDescent="0.2">
      <c r="A637" s="10"/>
      <c r="B637" s="17"/>
      <c r="C637" s="10"/>
      <c r="D637" s="10"/>
      <c r="E637" s="10"/>
      <c r="F637" s="10"/>
      <c r="G637" s="10"/>
      <c r="J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  <c r="AI637" s="10"/>
      <c r="AJ637" s="10"/>
      <c r="AK637" s="10"/>
      <c r="AL637" s="10"/>
      <c r="AM637" s="10"/>
      <c r="AN637" s="10"/>
      <c r="AO637" s="10"/>
      <c r="AP637" s="10"/>
      <c r="AQ637" s="10"/>
      <c r="AR637" s="10"/>
      <c r="AU637" s="10"/>
    </row>
    <row r="638" spans="1:47" s="9" customFormat="1" ht="12.75" x14ac:dyDescent="0.2">
      <c r="A638" s="10"/>
      <c r="B638" s="17"/>
      <c r="C638" s="10"/>
      <c r="D638" s="10"/>
      <c r="E638" s="10"/>
      <c r="F638" s="10"/>
      <c r="G638" s="10"/>
      <c r="J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  <c r="AI638" s="10"/>
      <c r="AJ638" s="10"/>
      <c r="AK638" s="10"/>
      <c r="AL638" s="10"/>
      <c r="AM638" s="10"/>
      <c r="AN638" s="10"/>
      <c r="AO638" s="10"/>
      <c r="AP638" s="10"/>
      <c r="AQ638" s="10"/>
      <c r="AR638" s="10"/>
      <c r="AU638" s="10"/>
    </row>
    <row r="639" spans="1:47" s="9" customFormat="1" ht="12.75" x14ac:dyDescent="0.2">
      <c r="A639" s="10"/>
      <c r="B639" s="17"/>
      <c r="C639" s="10"/>
      <c r="D639" s="10"/>
      <c r="E639" s="10"/>
      <c r="F639" s="10"/>
      <c r="G639" s="10"/>
      <c r="J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  <c r="AI639" s="10"/>
      <c r="AJ639" s="10"/>
      <c r="AK639" s="10"/>
      <c r="AL639" s="10"/>
      <c r="AM639" s="10"/>
      <c r="AN639" s="10"/>
      <c r="AO639" s="10"/>
      <c r="AP639" s="10"/>
      <c r="AQ639" s="10"/>
      <c r="AR639" s="10"/>
      <c r="AU639" s="10"/>
    </row>
    <row r="640" spans="1:47" s="9" customFormat="1" ht="12.75" x14ac:dyDescent="0.2">
      <c r="A640" s="10"/>
      <c r="B640" s="17"/>
      <c r="C640" s="10"/>
      <c r="D640" s="10"/>
      <c r="E640" s="10"/>
      <c r="F640" s="10"/>
      <c r="G640" s="10"/>
      <c r="J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  <c r="AI640" s="10"/>
      <c r="AJ640" s="10"/>
      <c r="AK640" s="10"/>
      <c r="AL640" s="10"/>
      <c r="AM640" s="10"/>
      <c r="AN640" s="10"/>
      <c r="AO640" s="10"/>
      <c r="AP640" s="10"/>
      <c r="AQ640" s="10"/>
      <c r="AR640" s="10"/>
      <c r="AU640" s="10"/>
    </row>
    <row r="641" spans="1:47" s="9" customFormat="1" ht="12.75" x14ac:dyDescent="0.2">
      <c r="A641" s="10"/>
      <c r="B641" s="17"/>
      <c r="C641" s="10"/>
      <c r="D641" s="10"/>
      <c r="E641" s="10"/>
      <c r="F641" s="10"/>
      <c r="G641" s="10"/>
      <c r="J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  <c r="AI641" s="10"/>
      <c r="AJ641" s="10"/>
      <c r="AK641" s="10"/>
      <c r="AL641" s="10"/>
      <c r="AM641" s="10"/>
      <c r="AN641" s="10"/>
      <c r="AO641" s="10"/>
      <c r="AP641" s="10"/>
      <c r="AQ641" s="10"/>
      <c r="AR641" s="10"/>
      <c r="AU641" s="10"/>
    </row>
    <row r="642" spans="1:47" s="9" customFormat="1" ht="12.75" x14ac:dyDescent="0.2">
      <c r="A642" s="10"/>
      <c r="B642" s="17"/>
      <c r="C642" s="10"/>
      <c r="D642" s="10"/>
      <c r="E642" s="10"/>
      <c r="F642" s="10"/>
      <c r="G642" s="10"/>
      <c r="J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  <c r="AI642" s="10"/>
      <c r="AJ642" s="10"/>
      <c r="AK642" s="10"/>
      <c r="AL642" s="10"/>
      <c r="AM642" s="10"/>
      <c r="AN642" s="10"/>
      <c r="AO642" s="10"/>
      <c r="AP642" s="10"/>
      <c r="AQ642" s="10"/>
      <c r="AR642" s="10"/>
      <c r="AU642" s="10"/>
    </row>
    <row r="643" spans="1:47" s="9" customFormat="1" ht="12.75" x14ac:dyDescent="0.2">
      <c r="A643" s="10"/>
      <c r="B643" s="17"/>
      <c r="C643" s="10"/>
      <c r="D643" s="10"/>
      <c r="E643" s="10"/>
      <c r="F643" s="10"/>
      <c r="G643" s="10"/>
      <c r="J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  <c r="AI643" s="10"/>
      <c r="AJ643" s="10"/>
      <c r="AK643" s="10"/>
      <c r="AL643" s="10"/>
      <c r="AM643" s="10"/>
      <c r="AN643" s="10"/>
      <c r="AO643" s="10"/>
      <c r="AP643" s="10"/>
      <c r="AQ643" s="10"/>
      <c r="AR643" s="10"/>
      <c r="AU643" s="10"/>
    </row>
    <row r="644" spans="1:47" s="9" customFormat="1" ht="12.75" x14ac:dyDescent="0.2">
      <c r="A644" s="10"/>
      <c r="B644" s="17"/>
      <c r="C644" s="10"/>
      <c r="D644" s="10"/>
      <c r="E644" s="10"/>
      <c r="F644" s="10"/>
      <c r="G644" s="10"/>
      <c r="J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  <c r="AI644" s="10"/>
      <c r="AJ644" s="10"/>
      <c r="AK644" s="10"/>
      <c r="AL644" s="10"/>
      <c r="AM644" s="10"/>
      <c r="AN644" s="10"/>
      <c r="AO644" s="10"/>
      <c r="AP644" s="10"/>
      <c r="AQ644" s="10"/>
      <c r="AR644" s="10"/>
      <c r="AU644" s="10"/>
    </row>
    <row r="645" spans="1:47" s="9" customFormat="1" ht="12.75" x14ac:dyDescent="0.2">
      <c r="A645" s="10"/>
      <c r="B645" s="17"/>
      <c r="C645" s="10"/>
      <c r="D645" s="10"/>
      <c r="E645" s="10"/>
      <c r="F645" s="10"/>
      <c r="G645" s="10"/>
      <c r="J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  <c r="AI645" s="10"/>
      <c r="AJ645" s="10"/>
      <c r="AK645" s="10"/>
      <c r="AL645" s="10"/>
      <c r="AM645" s="10"/>
      <c r="AN645" s="10"/>
      <c r="AO645" s="10"/>
      <c r="AP645" s="10"/>
      <c r="AQ645" s="10"/>
      <c r="AR645" s="10"/>
      <c r="AU645" s="10"/>
    </row>
    <row r="646" spans="1:47" s="9" customFormat="1" ht="12.75" x14ac:dyDescent="0.2">
      <c r="A646" s="10"/>
      <c r="B646" s="17"/>
      <c r="C646" s="10"/>
      <c r="D646" s="10"/>
      <c r="E646" s="10"/>
      <c r="F646" s="10"/>
      <c r="G646" s="10"/>
      <c r="J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  <c r="AD646" s="10"/>
      <c r="AE646" s="10"/>
      <c r="AF646" s="10"/>
      <c r="AG646" s="10"/>
      <c r="AH646" s="10"/>
      <c r="AI646" s="10"/>
      <c r="AJ646" s="10"/>
      <c r="AK646" s="10"/>
      <c r="AL646" s="10"/>
      <c r="AM646" s="10"/>
      <c r="AN646" s="10"/>
      <c r="AO646" s="10"/>
      <c r="AP646" s="10"/>
      <c r="AQ646" s="10"/>
      <c r="AR646" s="10"/>
      <c r="AU646" s="10"/>
    </row>
    <row r="647" spans="1:47" s="9" customFormat="1" ht="12.75" x14ac:dyDescent="0.2">
      <c r="A647" s="10"/>
      <c r="B647" s="17"/>
      <c r="C647" s="10"/>
      <c r="D647" s="10"/>
      <c r="E647" s="10"/>
      <c r="F647" s="10"/>
      <c r="G647" s="10"/>
      <c r="J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  <c r="AD647" s="10"/>
      <c r="AE647" s="10"/>
      <c r="AF647" s="10"/>
      <c r="AG647" s="10"/>
      <c r="AH647" s="10"/>
      <c r="AI647" s="10"/>
      <c r="AJ647" s="10"/>
      <c r="AK647" s="10"/>
      <c r="AL647" s="10"/>
      <c r="AM647" s="10"/>
      <c r="AN647" s="10"/>
      <c r="AO647" s="10"/>
      <c r="AP647" s="10"/>
      <c r="AQ647" s="10"/>
      <c r="AR647" s="10"/>
      <c r="AU647" s="10"/>
    </row>
    <row r="648" spans="1:47" s="9" customFormat="1" ht="12.75" x14ac:dyDescent="0.2">
      <c r="A648" s="10"/>
      <c r="B648" s="17"/>
      <c r="C648" s="10"/>
      <c r="D648" s="10"/>
      <c r="E648" s="10"/>
      <c r="F648" s="10"/>
      <c r="G648" s="10"/>
      <c r="J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  <c r="AE648" s="10"/>
      <c r="AF648" s="10"/>
      <c r="AG648" s="10"/>
      <c r="AH648" s="10"/>
      <c r="AI648" s="10"/>
      <c r="AJ648" s="10"/>
      <c r="AK648" s="10"/>
      <c r="AL648" s="10"/>
      <c r="AM648" s="10"/>
      <c r="AN648" s="10"/>
      <c r="AO648" s="10"/>
      <c r="AP648" s="10"/>
      <c r="AQ648" s="10"/>
      <c r="AR648" s="10"/>
      <c r="AU648" s="10"/>
    </row>
    <row r="649" spans="1:47" s="9" customFormat="1" ht="12.75" x14ac:dyDescent="0.2">
      <c r="A649" s="10"/>
      <c r="B649" s="17"/>
      <c r="C649" s="10"/>
      <c r="D649" s="10"/>
      <c r="E649" s="10"/>
      <c r="F649" s="10"/>
      <c r="G649" s="10"/>
      <c r="J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  <c r="AE649" s="10"/>
      <c r="AF649" s="10"/>
      <c r="AG649" s="10"/>
      <c r="AH649" s="10"/>
      <c r="AI649" s="10"/>
      <c r="AJ649" s="10"/>
      <c r="AK649" s="10"/>
      <c r="AL649" s="10"/>
      <c r="AM649" s="10"/>
      <c r="AN649" s="10"/>
      <c r="AO649" s="10"/>
      <c r="AP649" s="10"/>
      <c r="AQ649" s="10"/>
      <c r="AR649" s="10"/>
      <c r="AU649" s="10"/>
    </row>
    <row r="650" spans="1:47" s="9" customFormat="1" ht="12.75" x14ac:dyDescent="0.2">
      <c r="A650" s="10"/>
      <c r="B650" s="17"/>
      <c r="C650" s="10"/>
      <c r="D650" s="10"/>
      <c r="E650" s="10"/>
      <c r="F650" s="10"/>
      <c r="G650" s="10"/>
      <c r="J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  <c r="AD650" s="10"/>
      <c r="AE650" s="10"/>
      <c r="AF650" s="10"/>
      <c r="AG650" s="10"/>
      <c r="AH650" s="10"/>
      <c r="AI650" s="10"/>
      <c r="AJ650" s="10"/>
      <c r="AK650" s="10"/>
      <c r="AL650" s="10"/>
      <c r="AM650" s="10"/>
      <c r="AN650" s="10"/>
      <c r="AO650" s="10"/>
      <c r="AP650" s="10"/>
      <c r="AQ650" s="10"/>
      <c r="AR650" s="10"/>
      <c r="AU650" s="10"/>
    </row>
    <row r="651" spans="1:47" s="9" customFormat="1" ht="12.75" x14ac:dyDescent="0.2">
      <c r="A651" s="10"/>
      <c r="B651" s="17"/>
      <c r="C651" s="10"/>
      <c r="D651" s="10"/>
      <c r="E651" s="10"/>
      <c r="F651" s="10"/>
      <c r="G651" s="10"/>
      <c r="J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  <c r="AE651" s="10"/>
      <c r="AF651" s="10"/>
      <c r="AG651" s="10"/>
      <c r="AH651" s="10"/>
      <c r="AI651" s="10"/>
      <c r="AJ651" s="10"/>
      <c r="AK651" s="10"/>
      <c r="AL651" s="10"/>
      <c r="AM651" s="10"/>
      <c r="AN651" s="10"/>
      <c r="AO651" s="10"/>
      <c r="AP651" s="10"/>
      <c r="AQ651" s="10"/>
      <c r="AR651" s="10"/>
      <c r="AU651" s="10"/>
    </row>
    <row r="652" spans="1:47" s="9" customFormat="1" ht="12.75" x14ac:dyDescent="0.2">
      <c r="A652" s="10"/>
      <c r="B652" s="17"/>
      <c r="C652" s="10"/>
      <c r="D652" s="10"/>
      <c r="E652" s="10"/>
      <c r="F652" s="10"/>
      <c r="G652" s="10"/>
      <c r="J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  <c r="AD652" s="10"/>
      <c r="AE652" s="10"/>
      <c r="AF652" s="10"/>
      <c r="AG652" s="10"/>
      <c r="AH652" s="10"/>
      <c r="AI652" s="10"/>
      <c r="AJ652" s="10"/>
      <c r="AK652" s="10"/>
      <c r="AL652" s="10"/>
      <c r="AM652" s="10"/>
      <c r="AN652" s="10"/>
      <c r="AO652" s="10"/>
      <c r="AP652" s="10"/>
      <c r="AQ652" s="10"/>
      <c r="AR652" s="10"/>
      <c r="AU652" s="10"/>
    </row>
    <row r="653" spans="1:47" s="9" customFormat="1" ht="12.75" x14ac:dyDescent="0.2">
      <c r="A653" s="10"/>
      <c r="B653" s="17"/>
      <c r="C653" s="10"/>
      <c r="D653" s="10"/>
      <c r="E653" s="10"/>
      <c r="F653" s="10"/>
      <c r="G653" s="10"/>
      <c r="J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  <c r="AD653" s="10"/>
      <c r="AE653" s="10"/>
      <c r="AF653" s="10"/>
      <c r="AG653" s="10"/>
      <c r="AH653" s="10"/>
      <c r="AI653" s="10"/>
      <c r="AJ653" s="10"/>
      <c r="AK653" s="10"/>
      <c r="AL653" s="10"/>
      <c r="AM653" s="10"/>
      <c r="AN653" s="10"/>
      <c r="AO653" s="10"/>
      <c r="AP653" s="10"/>
      <c r="AQ653" s="10"/>
      <c r="AR653" s="10"/>
      <c r="AU653" s="10"/>
    </row>
    <row r="654" spans="1:47" s="9" customFormat="1" ht="12.75" x14ac:dyDescent="0.2">
      <c r="A654" s="10"/>
      <c r="B654" s="17"/>
      <c r="C654" s="10"/>
      <c r="D654" s="10"/>
      <c r="E654" s="10"/>
      <c r="F654" s="10"/>
      <c r="G654" s="10"/>
      <c r="J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  <c r="AD654" s="10"/>
      <c r="AE654" s="10"/>
      <c r="AF654" s="10"/>
      <c r="AG654" s="10"/>
      <c r="AH654" s="10"/>
      <c r="AI654" s="10"/>
      <c r="AJ654" s="10"/>
      <c r="AK654" s="10"/>
      <c r="AL654" s="10"/>
      <c r="AM654" s="10"/>
      <c r="AN654" s="10"/>
      <c r="AO654" s="10"/>
      <c r="AP654" s="10"/>
      <c r="AQ654" s="10"/>
      <c r="AR654" s="10"/>
      <c r="AU654" s="10"/>
    </row>
    <row r="655" spans="1:47" s="9" customFormat="1" ht="12.75" x14ac:dyDescent="0.2">
      <c r="A655" s="10"/>
      <c r="B655" s="17"/>
      <c r="C655" s="10"/>
      <c r="D655" s="10"/>
      <c r="E655" s="10"/>
      <c r="F655" s="10"/>
      <c r="G655" s="10"/>
      <c r="J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  <c r="AD655" s="10"/>
      <c r="AE655" s="10"/>
      <c r="AF655" s="10"/>
      <c r="AG655" s="10"/>
      <c r="AH655" s="10"/>
      <c r="AI655" s="10"/>
      <c r="AJ655" s="10"/>
      <c r="AK655" s="10"/>
      <c r="AL655" s="10"/>
      <c r="AM655" s="10"/>
      <c r="AN655" s="10"/>
      <c r="AO655" s="10"/>
      <c r="AP655" s="10"/>
      <c r="AQ655" s="10"/>
      <c r="AR655" s="10"/>
      <c r="AU655" s="10"/>
    </row>
    <row r="656" spans="1:47" s="9" customFormat="1" ht="12.75" x14ac:dyDescent="0.2">
      <c r="A656" s="10"/>
      <c r="B656" s="17"/>
      <c r="C656" s="10"/>
      <c r="D656" s="10"/>
      <c r="E656" s="10"/>
      <c r="F656" s="10"/>
      <c r="G656" s="10"/>
      <c r="J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  <c r="AD656" s="10"/>
      <c r="AE656" s="10"/>
      <c r="AF656" s="10"/>
      <c r="AG656" s="10"/>
      <c r="AH656" s="10"/>
      <c r="AI656" s="10"/>
      <c r="AJ656" s="10"/>
      <c r="AK656" s="10"/>
      <c r="AL656" s="10"/>
      <c r="AM656" s="10"/>
      <c r="AN656" s="10"/>
      <c r="AO656" s="10"/>
      <c r="AP656" s="10"/>
      <c r="AQ656" s="10"/>
      <c r="AR656" s="10"/>
      <c r="AU656" s="10"/>
    </row>
    <row r="657" spans="1:47" s="9" customFormat="1" ht="12.75" x14ac:dyDescent="0.2">
      <c r="A657" s="10"/>
      <c r="B657" s="17"/>
      <c r="C657" s="10"/>
      <c r="D657" s="10"/>
      <c r="E657" s="10"/>
      <c r="F657" s="10"/>
      <c r="G657" s="10"/>
      <c r="J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  <c r="AD657" s="10"/>
      <c r="AE657" s="10"/>
      <c r="AF657" s="10"/>
      <c r="AG657" s="10"/>
      <c r="AH657" s="10"/>
      <c r="AI657" s="10"/>
      <c r="AJ657" s="10"/>
      <c r="AK657" s="10"/>
      <c r="AL657" s="10"/>
      <c r="AM657" s="10"/>
      <c r="AN657" s="10"/>
      <c r="AO657" s="10"/>
      <c r="AP657" s="10"/>
      <c r="AQ657" s="10"/>
      <c r="AR657" s="10"/>
      <c r="AU657" s="10"/>
    </row>
    <row r="658" spans="1:47" s="9" customFormat="1" ht="12.75" x14ac:dyDescent="0.2">
      <c r="A658" s="10"/>
      <c r="B658" s="17"/>
      <c r="C658" s="10"/>
      <c r="D658" s="10"/>
      <c r="E658" s="10"/>
      <c r="F658" s="10"/>
      <c r="G658" s="10"/>
      <c r="J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  <c r="AD658" s="10"/>
      <c r="AE658" s="10"/>
      <c r="AF658" s="10"/>
      <c r="AG658" s="10"/>
      <c r="AH658" s="10"/>
      <c r="AI658" s="10"/>
      <c r="AJ658" s="10"/>
      <c r="AK658" s="10"/>
      <c r="AL658" s="10"/>
      <c r="AM658" s="10"/>
      <c r="AN658" s="10"/>
      <c r="AO658" s="10"/>
      <c r="AP658" s="10"/>
      <c r="AQ658" s="10"/>
      <c r="AR658" s="10"/>
      <c r="AU658" s="10"/>
    </row>
    <row r="659" spans="1:47" s="9" customFormat="1" ht="12.75" x14ac:dyDescent="0.2">
      <c r="A659" s="10"/>
      <c r="B659" s="17"/>
      <c r="C659" s="10"/>
      <c r="D659" s="10"/>
      <c r="E659" s="10"/>
      <c r="F659" s="10"/>
      <c r="G659" s="10"/>
      <c r="J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  <c r="AD659" s="10"/>
      <c r="AE659" s="10"/>
      <c r="AF659" s="10"/>
      <c r="AG659" s="10"/>
      <c r="AH659" s="10"/>
      <c r="AI659" s="10"/>
      <c r="AJ659" s="10"/>
      <c r="AK659" s="10"/>
      <c r="AL659" s="10"/>
      <c r="AM659" s="10"/>
      <c r="AN659" s="10"/>
      <c r="AO659" s="10"/>
      <c r="AP659" s="10"/>
      <c r="AQ659" s="10"/>
      <c r="AR659" s="10"/>
      <c r="AU659" s="10"/>
    </row>
    <row r="660" spans="1:47" s="9" customFormat="1" ht="12.75" x14ac:dyDescent="0.2">
      <c r="A660" s="10"/>
      <c r="B660" s="17"/>
      <c r="C660" s="10"/>
      <c r="D660" s="10"/>
      <c r="E660" s="10"/>
      <c r="F660" s="10"/>
      <c r="G660" s="10"/>
      <c r="J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  <c r="AD660" s="10"/>
      <c r="AE660" s="10"/>
      <c r="AF660" s="10"/>
      <c r="AG660" s="10"/>
      <c r="AH660" s="10"/>
      <c r="AI660" s="10"/>
      <c r="AJ660" s="10"/>
      <c r="AK660" s="10"/>
      <c r="AL660" s="10"/>
      <c r="AM660" s="10"/>
      <c r="AN660" s="10"/>
      <c r="AO660" s="10"/>
      <c r="AP660" s="10"/>
      <c r="AQ660" s="10"/>
      <c r="AR660" s="10"/>
      <c r="AU660" s="10"/>
    </row>
    <row r="661" spans="1:47" s="9" customFormat="1" ht="12.75" x14ac:dyDescent="0.2">
      <c r="A661" s="10"/>
      <c r="B661" s="17"/>
      <c r="C661" s="10"/>
      <c r="D661" s="10"/>
      <c r="E661" s="10"/>
      <c r="F661" s="10"/>
      <c r="G661" s="10"/>
      <c r="J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  <c r="AD661" s="10"/>
      <c r="AE661" s="10"/>
      <c r="AF661" s="10"/>
      <c r="AG661" s="10"/>
      <c r="AH661" s="10"/>
      <c r="AI661" s="10"/>
      <c r="AJ661" s="10"/>
      <c r="AK661" s="10"/>
      <c r="AL661" s="10"/>
      <c r="AM661" s="10"/>
      <c r="AN661" s="10"/>
      <c r="AO661" s="10"/>
      <c r="AP661" s="10"/>
      <c r="AQ661" s="10"/>
      <c r="AR661" s="10"/>
      <c r="AU661" s="10"/>
    </row>
    <row r="662" spans="1:47" s="9" customFormat="1" ht="12.75" x14ac:dyDescent="0.2">
      <c r="A662" s="10"/>
      <c r="B662" s="17"/>
      <c r="C662" s="10"/>
      <c r="D662" s="10"/>
      <c r="E662" s="10"/>
      <c r="F662" s="10"/>
      <c r="G662" s="10"/>
      <c r="J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  <c r="AD662" s="10"/>
      <c r="AE662" s="10"/>
      <c r="AF662" s="10"/>
      <c r="AG662" s="10"/>
      <c r="AH662" s="10"/>
      <c r="AI662" s="10"/>
      <c r="AJ662" s="10"/>
      <c r="AK662" s="10"/>
      <c r="AL662" s="10"/>
      <c r="AM662" s="10"/>
      <c r="AN662" s="10"/>
      <c r="AO662" s="10"/>
      <c r="AP662" s="10"/>
      <c r="AQ662" s="10"/>
      <c r="AR662" s="10"/>
      <c r="AU662" s="10"/>
    </row>
    <row r="663" spans="1:47" s="9" customFormat="1" ht="12.75" x14ac:dyDescent="0.2">
      <c r="A663" s="10"/>
      <c r="B663" s="17"/>
      <c r="C663" s="10"/>
      <c r="D663" s="10"/>
      <c r="E663" s="10"/>
      <c r="F663" s="10"/>
      <c r="G663" s="10"/>
      <c r="J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  <c r="AD663" s="10"/>
      <c r="AE663" s="10"/>
      <c r="AF663" s="10"/>
      <c r="AG663" s="10"/>
      <c r="AH663" s="10"/>
      <c r="AI663" s="10"/>
      <c r="AJ663" s="10"/>
      <c r="AK663" s="10"/>
      <c r="AL663" s="10"/>
      <c r="AM663" s="10"/>
      <c r="AN663" s="10"/>
      <c r="AO663" s="10"/>
      <c r="AP663" s="10"/>
      <c r="AQ663" s="10"/>
      <c r="AR663" s="10"/>
      <c r="AU663" s="10"/>
    </row>
    <row r="664" spans="1:47" s="9" customFormat="1" ht="12.75" x14ac:dyDescent="0.2">
      <c r="A664" s="10"/>
      <c r="B664" s="17"/>
      <c r="C664" s="10"/>
      <c r="D664" s="10"/>
      <c r="E664" s="10"/>
      <c r="F664" s="10"/>
      <c r="G664" s="10"/>
      <c r="J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  <c r="AD664" s="10"/>
      <c r="AE664" s="10"/>
      <c r="AF664" s="10"/>
      <c r="AG664" s="10"/>
      <c r="AH664" s="10"/>
      <c r="AI664" s="10"/>
      <c r="AJ664" s="10"/>
      <c r="AK664" s="10"/>
      <c r="AL664" s="10"/>
      <c r="AM664" s="10"/>
      <c r="AN664" s="10"/>
      <c r="AO664" s="10"/>
      <c r="AP664" s="10"/>
      <c r="AQ664" s="10"/>
      <c r="AR664" s="10"/>
      <c r="AU664" s="10"/>
    </row>
    <row r="665" spans="1:47" s="9" customFormat="1" ht="12.75" x14ac:dyDescent="0.2">
      <c r="A665" s="10"/>
      <c r="B665" s="17"/>
      <c r="C665" s="10"/>
      <c r="D665" s="10"/>
      <c r="E665" s="10"/>
      <c r="F665" s="10"/>
      <c r="G665" s="10"/>
      <c r="J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  <c r="AD665" s="10"/>
      <c r="AE665" s="10"/>
      <c r="AF665" s="10"/>
      <c r="AG665" s="10"/>
      <c r="AH665" s="10"/>
      <c r="AI665" s="10"/>
      <c r="AJ665" s="10"/>
      <c r="AK665" s="10"/>
      <c r="AL665" s="10"/>
      <c r="AM665" s="10"/>
      <c r="AN665" s="10"/>
      <c r="AO665" s="10"/>
      <c r="AP665" s="10"/>
      <c r="AQ665" s="10"/>
      <c r="AR665" s="10"/>
      <c r="AU665" s="10"/>
    </row>
    <row r="666" spans="1:47" s="9" customFormat="1" ht="12.75" x14ac:dyDescent="0.2">
      <c r="A666" s="10"/>
      <c r="B666" s="17"/>
      <c r="C666" s="10"/>
      <c r="D666" s="10"/>
      <c r="E666" s="10"/>
      <c r="F666" s="10"/>
      <c r="G666" s="10"/>
      <c r="J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  <c r="AC666" s="10"/>
      <c r="AD666" s="10"/>
      <c r="AE666" s="10"/>
      <c r="AF666" s="10"/>
      <c r="AG666" s="10"/>
      <c r="AH666" s="10"/>
      <c r="AI666" s="10"/>
      <c r="AJ666" s="10"/>
      <c r="AK666" s="10"/>
      <c r="AL666" s="10"/>
      <c r="AM666" s="10"/>
      <c r="AN666" s="10"/>
      <c r="AO666" s="10"/>
      <c r="AP666" s="10"/>
      <c r="AQ666" s="10"/>
      <c r="AR666" s="10"/>
      <c r="AU666" s="10"/>
    </row>
    <row r="667" spans="1:47" s="9" customFormat="1" ht="12.75" x14ac:dyDescent="0.2">
      <c r="A667" s="10"/>
      <c r="B667" s="17"/>
      <c r="C667" s="10"/>
      <c r="D667" s="10"/>
      <c r="E667" s="10"/>
      <c r="F667" s="10"/>
      <c r="G667" s="10"/>
      <c r="J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  <c r="AD667" s="10"/>
      <c r="AE667" s="10"/>
      <c r="AF667" s="10"/>
      <c r="AG667" s="10"/>
      <c r="AH667" s="10"/>
      <c r="AI667" s="10"/>
      <c r="AJ667" s="10"/>
      <c r="AK667" s="10"/>
      <c r="AL667" s="10"/>
      <c r="AM667" s="10"/>
      <c r="AN667" s="10"/>
      <c r="AO667" s="10"/>
      <c r="AP667" s="10"/>
      <c r="AQ667" s="10"/>
      <c r="AR667" s="10"/>
      <c r="AU667" s="10"/>
    </row>
    <row r="668" spans="1:47" s="9" customFormat="1" ht="12.75" x14ac:dyDescent="0.2">
      <c r="A668" s="10"/>
      <c r="B668" s="17"/>
      <c r="C668" s="10"/>
      <c r="D668" s="10"/>
      <c r="E668" s="10"/>
      <c r="F668" s="10"/>
      <c r="G668" s="10"/>
      <c r="J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  <c r="AD668" s="10"/>
      <c r="AE668" s="10"/>
      <c r="AF668" s="10"/>
      <c r="AG668" s="10"/>
      <c r="AH668" s="10"/>
      <c r="AI668" s="10"/>
      <c r="AJ668" s="10"/>
      <c r="AK668" s="10"/>
      <c r="AL668" s="10"/>
      <c r="AM668" s="10"/>
      <c r="AN668" s="10"/>
      <c r="AO668" s="10"/>
      <c r="AP668" s="10"/>
      <c r="AQ668" s="10"/>
      <c r="AR668" s="10"/>
      <c r="AU668" s="10"/>
    </row>
    <row r="669" spans="1:47" s="9" customFormat="1" ht="12.75" x14ac:dyDescent="0.2">
      <c r="A669" s="10"/>
      <c r="B669" s="17"/>
      <c r="C669" s="10"/>
      <c r="D669" s="10"/>
      <c r="E669" s="10"/>
      <c r="F669" s="10"/>
      <c r="G669" s="10"/>
      <c r="J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  <c r="AD669" s="10"/>
      <c r="AE669" s="10"/>
      <c r="AF669" s="10"/>
      <c r="AG669" s="10"/>
      <c r="AH669" s="10"/>
      <c r="AI669" s="10"/>
      <c r="AJ669" s="10"/>
      <c r="AK669" s="10"/>
      <c r="AL669" s="10"/>
      <c r="AM669" s="10"/>
      <c r="AN669" s="10"/>
      <c r="AO669" s="10"/>
      <c r="AP669" s="10"/>
      <c r="AQ669" s="10"/>
      <c r="AR669" s="10"/>
      <c r="AU669" s="10"/>
    </row>
    <row r="670" spans="1:47" s="9" customFormat="1" ht="12.75" x14ac:dyDescent="0.2">
      <c r="A670" s="10"/>
      <c r="B670" s="17"/>
      <c r="C670" s="10"/>
      <c r="D670" s="10"/>
      <c r="E670" s="10"/>
      <c r="F670" s="10"/>
      <c r="G670" s="10"/>
      <c r="J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  <c r="AD670" s="10"/>
      <c r="AE670" s="10"/>
      <c r="AF670" s="10"/>
      <c r="AG670" s="10"/>
      <c r="AH670" s="10"/>
      <c r="AI670" s="10"/>
      <c r="AJ670" s="10"/>
      <c r="AK670" s="10"/>
      <c r="AL670" s="10"/>
      <c r="AM670" s="10"/>
      <c r="AN670" s="10"/>
      <c r="AO670" s="10"/>
      <c r="AP670" s="10"/>
      <c r="AQ670" s="10"/>
      <c r="AR670" s="10"/>
      <c r="AU670" s="10"/>
    </row>
    <row r="671" spans="1:47" s="9" customFormat="1" ht="12.75" x14ac:dyDescent="0.2">
      <c r="A671" s="10"/>
      <c r="B671" s="17"/>
      <c r="C671" s="10"/>
      <c r="D671" s="10"/>
      <c r="E671" s="10"/>
      <c r="F671" s="10"/>
      <c r="G671" s="10"/>
      <c r="J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  <c r="AE671" s="10"/>
      <c r="AF671" s="10"/>
      <c r="AG671" s="10"/>
      <c r="AH671" s="10"/>
      <c r="AI671" s="10"/>
      <c r="AJ671" s="10"/>
      <c r="AK671" s="10"/>
      <c r="AL671" s="10"/>
      <c r="AM671" s="10"/>
      <c r="AN671" s="10"/>
      <c r="AO671" s="10"/>
      <c r="AP671" s="10"/>
      <c r="AQ671" s="10"/>
      <c r="AR671" s="10"/>
      <c r="AU671" s="10"/>
    </row>
    <row r="672" spans="1:47" s="9" customFormat="1" ht="12.75" x14ac:dyDescent="0.2">
      <c r="A672" s="10"/>
      <c r="B672" s="17"/>
      <c r="C672" s="10"/>
      <c r="D672" s="10"/>
      <c r="E672" s="10"/>
      <c r="F672" s="10"/>
      <c r="G672" s="10"/>
      <c r="J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  <c r="AD672" s="10"/>
      <c r="AE672" s="10"/>
      <c r="AF672" s="10"/>
      <c r="AG672" s="10"/>
      <c r="AH672" s="10"/>
      <c r="AI672" s="10"/>
      <c r="AJ672" s="10"/>
      <c r="AK672" s="10"/>
      <c r="AL672" s="10"/>
      <c r="AM672" s="10"/>
      <c r="AN672" s="10"/>
      <c r="AO672" s="10"/>
      <c r="AP672" s="10"/>
      <c r="AQ672" s="10"/>
      <c r="AR672" s="10"/>
      <c r="AU672" s="10"/>
    </row>
    <row r="673" spans="1:47" s="9" customFormat="1" ht="12.75" x14ac:dyDescent="0.2">
      <c r="A673" s="10"/>
      <c r="B673" s="17"/>
      <c r="C673" s="10"/>
      <c r="D673" s="10"/>
      <c r="E673" s="10"/>
      <c r="F673" s="10"/>
      <c r="G673" s="10"/>
      <c r="J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  <c r="AD673" s="10"/>
      <c r="AE673" s="10"/>
      <c r="AF673" s="10"/>
      <c r="AG673" s="10"/>
      <c r="AH673" s="10"/>
      <c r="AI673" s="10"/>
      <c r="AJ673" s="10"/>
      <c r="AK673" s="10"/>
      <c r="AL673" s="10"/>
      <c r="AM673" s="10"/>
      <c r="AN673" s="10"/>
      <c r="AO673" s="10"/>
      <c r="AP673" s="10"/>
      <c r="AQ673" s="10"/>
      <c r="AR673" s="10"/>
      <c r="AU673" s="10"/>
    </row>
    <row r="674" spans="1:47" s="9" customFormat="1" ht="12.75" x14ac:dyDescent="0.2">
      <c r="A674" s="10"/>
      <c r="B674" s="17"/>
      <c r="C674" s="10"/>
      <c r="D674" s="10"/>
      <c r="E674" s="10"/>
      <c r="F674" s="10"/>
      <c r="G674" s="10"/>
      <c r="J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  <c r="AC674" s="10"/>
      <c r="AD674" s="10"/>
      <c r="AE674" s="10"/>
      <c r="AF674" s="10"/>
      <c r="AG674" s="10"/>
      <c r="AH674" s="10"/>
      <c r="AI674" s="10"/>
      <c r="AJ674" s="10"/>
      <c r="AK674" s="10"/>
      <c r="AL674" s="10"/>
      <c r="AM674" s="10"/>
      <c r="AN674" s="10"/>
      <c r="AO674" s="10"/>
      <c r="AP674" s="10"/>
      <c r="AQ674" s="10"/>
      <c r="AR674" s="10"/>
      <c r="AU674" s="10"/>
    </row>
    <row r="675" spans="1:47" s="9" customFormat="1" ht="12.75" x14ac:dyDescent="0.2">
      <c r="A675" s="10"/>
      <c r="B675" s="17"/>
      <c r="C675" s="10"/>
      <c r="D675" s="10"/>
      <c r="E675" s="10"/>
      <c r="F675" s="10"/>
      <c r="G675" s="10"/>
      <c r="J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  <c r="AC675" s="10"/>
      <c r="AD675" s="10"/>
      <c r="AE675" s="10"/>
      <c r="AF675" s="10"/>
      <c r="AG675" s="10"/>
      <c r="AH675" s="10"/>
      <c r="AI675" s="10"/>
      <c r="AJ675" s="10"/>
      <c r="AK675" s="10"/>
      <c r="AL675" s="10"/>
      <c r="AM675" s="10"/>
      <c r="AN675" s="10"/>
      <c r="AO675" s="10"/>
      <c r="AP675" s="10"/>
      <c r="AQ675" s="10"/>
      <c r="AR675" s="10"/>
      <c r="AU675" s="10"/>
    </row>
    <row r="676" spans="1:47" s="9" customFormat="1" ht="12.75" x14ac:dyDescent="0.2">
      <c r="A676" s="10"/>
      <c r="B676" s="17"/>
      <c r="C676" s="10"/>
      <c r="D676" s="10"/>
      <c r="E676" s="10"/>
      <c r="F676" s="10"/>
      <c r="G676" s="10"/>
      <c r="J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  <c r="AD676" s="10"/>
      <c r="AE676" s="10"/>
      <c r="AF676" s="10"/>
      <c r="AG676" s="10"/>
      <c r="AH676" s="10"/>
      <c r="AI676" s="10"/>
      <c r="AJ676" s="10"/>
      <c r="AK676" s="10"/>
      <c r="AL676" s="10"/>
      <c r="AM676" s="10"/>
      <c r="AN676" s="10"/>
      <c r="AO676" s="10"/>
      <c r="AP676" s="10"/>
      <c r="AQ676" s="10"/>
      <c r="AR676" s="10"/>
      <c r="AU676" s="10"/>
    </row>
    <row r="677" spans="1:47" s="9" customFormat="1" ht="12.75" x14ac:dyDescent="0.2">
      <c r="A677" s="10"/>
      <c r="B677" s="17"/>
      <c r="C677" s="10"/>
      <c r="D677" s="10"/>
      <c r="E677" s="10"/>
      <c r="F677" s="10"/>
      <c r="G677" s="10"/>
      <c r="J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  <c r="AC677" s="10"/>
      <c r="AD677" s="10"/>
      <c r="AE677" s="10"/>
      <c r="AF677" s="10"/>
      <c r="AG677" s="10"/>
      <c r="AH677" s="10"/>
      <c r="AI677" s="10"/>
      <c r="AJ677" s="10"/>
      <c r="AK677" s="10"/>
      <c r="AL677" s="10"/>
      <c r="AM677" s="10"/>
      <c r="AN677" s="10"/>
      <c r="AO677" s="10"/>
      <c r="AP677" s="10"/>
      <c r="AQ677" s="10"/>
      <c r="AR677" s="10"/>
      <c r="AU677" s="10"/>
    </row>
    <row r="678" spans="1:47" s="9" customFormat="1" ht="12.75" x14ac:dyDescent="0.2">
      <c r="A678" s="10"/>
      <c r="B678" s="17"/>
      <c r="C678" s="10"/>
      <c r="D678" s="10"/>
      <c r="E678" s="10"/>
      <c r="F678" s="10"/>
      <c r="G678" s="10"/>
      <c r="J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  <c r="AC678" s="10"/>
      <c r="AD678" s="10"/>
      <c r="AE678" s="10"/>
      <c r="AF678" s="10"/>
      <c r="AG678" s="10"/>
      <c r="AH678" s="10"/>
      <c r="AI678" s="10"/>
      <c r="AJ678" s="10"/>
      <c r="AK678" s="10"/>
      <c r="AL678" s="10"/>
      <c r="AM678" s="10"/>
      <c r="AN678" s="10"/>
      <c r="AO678" s="10"/>
      <c r="AP678" s="10"/>
      <c r="AQ678" s="10"/>
      <c r="AR678" s="10"/>
      <c r="AU678" s="10"/>
    </row>
    <row r="679" spans="1:47" s="9" customFormat="1" ht="12.75" x14ac:dyDescent="0.2">
      <c r="A679" s="10"/>
      <c r="B679" s="17"/>
      <c r="C679" s="10"/>
      <c r="D679" s="10"/>
      <c r="E679" s="10"/>
      <c r="F679" s="10"/>
      <c r="G679" s="10"/>
      <c r="J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  <c r="AD679" s="10"/>
      <c r="AE679" s="10"/>
      <c r="AF679" s="10"/>
      <c r="AG679" s="10"/>
      <c r="AH679" s="10"/>
      <c r="AI679" s="10"/>
      <c r="AJ679" s="10"/>
      <c r="AK679" s="10"/>
      <c r="AL679" s="10"/>
      <c r="AM679" s="10"/>
      <c r="AN679" s="10"/>
      <c r="AO679" s="10"/>
      <c r="AP679" s="10"/>
      <c r="AQ679" s="10"/>
      <c r="AR679" s="10"/>
      <c r="AU679" s="10"/>
    </row>
    <row r="680" spans="1:47" s="9" customFormat="1" ht="12.75" x14ac:dyDescent="0.2">
      <c r="A680" s="10"/>
      <c r="B680" s="17"/>
      <c r="C680" s="10"/>
      <c r="D680" s="10"/>
      <c r="E680" s="10"/>
      <c r="F680" s="10"/>
      <c r="G680" s="10"/>
      <c r="J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  <c r="AC680" s="10"/>
      <c r="AD680" s="10"/>
      <c r="AE680" s="10"/>
      <c r="AF680" s="10"/>
      <c r="AG680" s="10"/>
      <c r="AH680" s="10"/>
      <c r="AI680" s="10"/>
      <c r="AJ680" s="10"/>
      <c r="AK680" s="10"/>
      <c r="AL680" s="10"/>
      <c r="AM680" s="10"/>
      <c r="AN680" s="10"/>
      <c r="AO680" s="10"/>
      <c r="AP680" s="10"/>
      <c r="AQ680" s="10"/>
      <c r="AR680" s="10"/>
      <c r="AU680" s="10"/>
    </row>
    <row r="681" spans="1:47" s="9" customFormat="1" ht="12.75" x14ac:dyDescent="0.2">
      <c r="A681" s="10"/>
      <c r="B681" s="17"/>
      <c r="C681" s="10"/>
      <c r="D681" s="10"/>
      <c r="E681" s="10"/>
      <c r="F681" s="10"/>
      <c r="G681" s="10"/>
      <c r="J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  <c r="AD681" s="10"/>
      <c r="AE681" s="10"/>
      <c r="AF681" s="10"/>
      <c r="AG681" s="10"/>
      <c r="AH681" s="10"/>
      <c r="AI681" s="10"/>
      <c r="AJ681" s="10"/>
      <c r="AK681" s="10"/>
      <c r="AL681" s="10"/>
      <c r="AM681" s="10"/>
      <c r="AN681" s="10"/>
      <c r="AO681" s="10"/>
      <c r="AP681" s="10"/>
      <c r="AQ681" s="10"/>
      <c r="AR681" s="10"/>
      <c r="AU681" s="10"/>
    </row>
    <row r="682" spans="1:47" s="9" customFormat="1" ht="12.75" x14ac:dyDescent="0.2">
      <c r="A682" s="10"/>
      <c r="B682" s="17"/>
      <c r="C682" s="10"/>
      <c r="D682" s="10"/>
      <c r="E682" s="10"/>
      <c r="F682" s="10"/>
      <c r="G682" s="10"/>
      <c r="J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  <c r="AD682" s="10"/>
      <c r="AE682" s="10"/>
      <c r="AF682" s="10"/>
      <c r="AG682" s="10"/>
      <c r="AH682" s="10"/>
      <c r="AI682" s="10"/>
      <c r="AJ682" s="10"/>
      <c r="AK682" s="10"/>
      <c r="AL682" s="10"/>
      <c r="AM682" s="10"/>
      <c r="AN682" s="10"/>
      <c r="AO682" s="10"/>
      <c r="AP682" s="10"/>
      <c r="AQ682" s="10"/>
      <c r="AR682" s="10"/>
      <c r="AU682" s="10"/>
    </row>
    <row r="683" spans="1:47" s="9" customFormat="1" ht="12.75" x14ac:dyDescent="0.2">
      <c r="A683" s="10"/>
      <c r="B683" s="17"/>
      <c r="C683" s="10"/>
      <c r="D683" s="10"/>
      <c r="E683" s="10"/>
      <c r="F683" s="10"/>
      <c r="G683" s="10"/>
      <c r="J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  <c r="AD683" s="10"/>
      <c r="AE683" s="10"/>
      <c r="AF683" s="10"/>
      <c r="AG683" s="10"/>
      <c r="AH683" s="10"/>
      <c r="AI683" s="10"/>
      <c r="AJ683" s="10"/>
      <c r="AK683" s="10"/>
      <c r="AL683" s="10"/>
      <c r="AM683" s="10"/>
      <c r="AN683" s="10"/>
      <c r="AO683" s="10"/>
      <c r="AP683" s="10"/>
      <c r="AQ683" s="10"/>
      <c r="AR683" s="10"/>
      <c r="AU683" s="10"/>
    </row>
    <row r="684" spans="1:47" s="9" customFormat="1" ht="12.75" x14ac:dyDescent="0.2">
      <c r="A684" s="10"/>
      <c r="B684" s="17"/>
      <c r="C684" s="10"/>
      <c r="D684" s="10"/>
      <c r="E684" s="10"/>
      <c r="F684" s="10"/>
      <c r="G684" s="10"/>
      <c r="J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  <c r="AC684" s="10"/>
      <c r="AD684" s="10"/>
      <c r="AE684" s="10"/>
      <c r="AF684" s="10"/>
      <c r="AG684" s="10"/>
      <c r="AH684" s="10"/>
      <c r="AI684" s="10"/>
      <c r="AJ684" s="10"/>
      <c r="AK684" s="10"/>
      <c r="AL684" s="10"/>
      <c r="AM684" s="10"/>
      <c r="AN684" s="10"/>
      <c r="AO684" s="10"/>
      <c r="AP684" s="10"/>
      <c r="AQ684" s="10"/>
      <c r="AR684" s="10"/>
      <c r="AU684" s="10"/>
    </row>
    <row r="685" spans="1:47" s="9" customFormat="1" ht="12.75" x14ac:dyDescent="0.2">
      <c r="A685" s="10"/>
      <c r="B685" s="17"/>
      <c r="C685" s="10"/>
      <c r="D685" s="10"/>
      <c r="E685" s="10"/>
      <c r="F685" s="10"/>
      <c r="G685" s="10"/>
      <c r="J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  <c r="AD685" s="10"/>
      <c r="AE685" s="10"/>
      <c r="AF685" s="10"/>
      <c r="AG685" s="10"/>
      <c r="AH685" s="10"/>
      <c r="AI685" s="10"/>
      <c r="AJ685" s="10"/>
      <c r="AK685" s="10"/>
      <c r="AL685" s="10"/>
      <c r="AM685" s="10"/>
      <c r="AN685" s="10"/>
      <c r="AO685" s="10"/>
      <c r="AP685" s="10"/>
      <c r="AQ685" s="10"/>
      <c r="AR685" s="10"/>
      <c r="AU685" s="10"/>
    </row>
    <row r="686" spans="1:47" s="9" customFormat="1" ht="12.75" x14ac:dyDescent="0.2">
      <c r="A686" s="10"/>
      <c r="B686" s="17"/>
      <c r="C686" s="10"/>
      <c r="D686" s="10"/>
      <c r="E686" s="10"/>
      <c r="F686" s="10"/>
      <c r="G686" s="10"/>
      <c r="J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  <c r="AD686" s="10"/>
      <c r="AE686" s="10"/>
      <c r="AF686" s="10"/>
      <c r="AG686" s="10"/>
      <c r="AH686" s="10"/>
      <c r="AI686" s="10"/>
      <c r="AJ686" s="10"/>
      <c r="AK686" s="10"/>
      <c r="AL686" s="10"/>
      <c r="AM686" s="10"/>
      <c r="AN686" s="10"/>
      <c r="AO686" s="10"/>
      <c r="AP686" s="10"/>
      <c r="AQ686" s="10"/>
      <c r="AR686" s="10"/>
      <c r="AU686" s="10"/>
    </row>
    <row r="687" spans="1:47" s="9" customFormat="1" ht="12.75" x14ac:dyDescent="0.2">
      <c r="A687" s="10"/>
      <c r="B687" s="17"/>
      <c r="C687" s="10"/>
      <c r="D687" s="10"/>
      <c r="E687" s="10"/>
      <c r="F687" s="10"/>
      <c r="G687" s="10"/>
      <c r="J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  <c r="AD687" s="10"/>
      <c r="AE687" s="10"/>
      <c r="AF687" s="10"/>
      <c r="AG687" s="10"/>
      <c r="AH687" s="10"/>
      <c r="AI687" s="10"/>
      <c r="AJ687" s="10"/>
      <c r="AK687" s="10"/>
      <c r="AL687" s="10"/>
      <c r="AM687" s="10"/>
      <c r="AN687" s="10"/>
      <c r="AO687" s="10"/>
      <c r="AP687" s="10"/>
      <c r="AQ687" s="10"/>
      <c r="AR687" s="10"/>
      <c r="AU687" s="10"/>
    </row>
    <row r="688" spans="1:47" s="9" customFormat="1" ht="12.75" x14ac:dyDescent="0.2">
      <c r="A688" s="10"/>
      <c r="B688" s="17"/>
      <c r="C688" s="10"/>
      <c r="D688" s="10"/>
      <c r="E688" s="10"/>
      <c r="F688" s="10"/>
      <c r="G688" s="10"/>
      <c r="J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  <c r="AC688" s="10"/>
      <c r="AD688" s="10"/>
      <c r="AE688" s="10"/>
      <c r="AF688" s="10"/>
      <c r="AG688" s="10"/>
      <c r="AH688" s="10"/>
      <c r="AI688" s="10"/>
      <c r="AJ688" s="10"/>
      <c r="AK688" s="10"/>
      <c r="AL688" s="10"/>
      <c r="AM688" s="10"/>
      <c r="AN688" s="10"/>
      <c r="AO688" s="10"/>
      <c r="AP688" s="10"/>
      <c r="AQ688" s="10"/>
      <c r="AR688" s="10"/>
      <c r="AU688" s="10"/>
    </row>
    <row r="689" spans="1:47" s="9" customFormat="1" ht="12.75" x14ac:dyDescent="0.2">
      <c r="A689" s="10"/>
      <c r="B689" s="17"/>
      <c r="C689" s="10"/>
      <c r="D689" s="10"/>
      <c r="E689" s="10"/>
      <c r="F689" s="10"/>
      <c r="G689" s="10"/>
      <c r="J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  <c r="AC689" s="10"/>
      <c r="AD689" s="10"/>
      <c r="AE689" s="10"/>
      <c r="AF689" s="10"/>
      <c r="AG689" s="10"/>
      <c r="AH689" s="10"/>
      <c r="AI689" s="10"/>
      <c r="AJ689" s="10"/>
      <c r="AK689" s="10"/>
      <c r="AL689" s="10"/>
      <c r="AM689" s="10"/>
      <c r="AN689" s="10"/>
      <c r="AO689" s="10"/>
      <c r="AP689" s="10"/>
      <c r="AQ689" s="10"/>
      <c r="AR689" s="10"/>
      <c r="AU689" s="10"/>
    </row>
    <row r="690" spans="1:47" s="9" customFormat="1" ht="12.75" x14ac:dyDescent="0.2">
      <c r="A690" s="10"/>
      <c r="B690" s="17"/>
      <c r="C690" s="10"/>
      <c r="D690" s="10"/>
      <c r="E690" s="10"/>
      <c r="F690" s="10"/>
      <c r="G690" s="10"/>
      <c r="J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  <c r="AC690" s="10"/>
      <c r="AD690" s="10"/>
      <c r="AE690" s="10"/>
      <c r="AF690" s="10"/>
      <c r="AG690" s="10"/>
      <c r="AH690" s="10"/>
      <c r="AI690" s="10"/>
      <c r="AJ690" s="10"/>
      <c r="AK690" s="10"/>
      <c r="AL690" s="10"/>
      <c r="AM690" s="10"/>
      <c r="AN690" s="10"/>
      <c r="AO690" s="10"/>
      <c r="AP690" s="10"/>
      <c r="AQ690" s="10"/>
      <c r="AR690" s="10"/>
      <c r="AU690" s="10"/>
    </row>
    <row r="691" spans="1:47" s="9" customFormat="1" ht="12.75" x14ac:dyDescent="0.2">
      <c r="A691" s="10"/>
      <c r="B691" s="17"/>
      <c r="C691" s="10"/>
      <c r="D691" s="10"/>
      <c r="E691" s="10"/>
      <c r="F691" s="10"/>
      <c r="G691" s="10"/>
      <c r="J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  <c r="AC691" s="10"/>
      <c r="AD691" s="10"/>
      <c r="AE691" s="10"/>
      <c r="AF691" s="10"/>
      <c r="AG691" s="10"/>
      <c r="AH691" s="10"/>
      <c r="AI691" s="10"/>
      <c r="AJ691" s="10"/>
      <c r="AK691" s="10"/>
      <c r="AL691" s="10"/>
      <c r="AM691" s="10"/>
      <c r="AN691" s="10"/>
      <c r="AO691" s="10"/>
      <c r="AP691" s="10"/>
      <c r="AQ691" s="10"/>
      <c r="AR691" s="10"/>
      <c r="AU691" s="10"/>
    </row>
    <row r="692" spans="1:47" s="9" customFormat="1" ht="12.75" x14ac:dyDescent="0.2">
      <c r="A692" s="10"/>
      <c r="B692" s="17"/>
      <c r="C692" s="10"/>
      <c r="D692" s="10"/>
      <c r="E692" s="10"/>
      <c r="F692" s="10"/>
      <c r="G692" s="10"/>
      <c r="J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  <c r="AC692" s="10"/>
      <c r="AD692" s="10"/>
      <c r="AE692" s="10"/>
      <c r="AF692" s="10"/>
      <c r="AG692" s="10"/>
      <c r="AH692" s="10"/>
      <c r="AI692" s="10"/>
      <c r="AJ692" s="10"/>
      <c r="AK692" s="10"/>
      <c r="AL692" s="10"/>
      <c r="AM692" s="10"/>
      <c r="AN692" s="10"/>
      <c r="AO692" s="10"/>
      <c r="AP692" s="10"/>
      <c r="AQ692" s="10"/>
      <c r="AR692" s="10"/>
      <c r="AU692" s="10"/>
    </row>
    <row r="693" spans="1:47" s="9" customFormat="1" ht="12.75" x14ac:dyDescent="0.2">
      <c r="A693" s="10"/>
      <c r="B693" s="17"/>
      <c r="C693" s="10"/>
      <c r="D693" s="10"/>
      <c r="E693" s="10"/>
      <c r="F693" s="10"/>
      <c r="G693" s="10"/>
      <c r="J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  <c r="AC693" s="10"/>
      <c r="AD693" s="10"/>
      <c r="AE693" s="10"/>
      <c r="AF693" s="10"/>
      <c r="AG693" s="10"/>
      <c r="AH693" s="10"/>
      <c r="AI693" s="10"/>
      <c r="AJ693" s="10"/>
      <c r="AK693" s="10"/>
      <c r="AL693" s="10"/>
      <c r="AM693" s="10"/>
      <c r="AN693" s="10"/>
      <c r="AO693" s="10"/>
      <c r="AP693" s="10"/>
      <c r="AQ693" s="10"/>
      <c r="AR693" s="10"/>
      <c r="AU693" s="10"/>
    </row>
    <row r="694" spans="1:47" s="9" customFormat="1" ht="12.75" x14ac:dyDescent="0.2">
      <c r="A694" s="10"/>
      <c r="B694" s="17"/>
      <c r="C694" s="10"/>
      <c r="D694" s="10"/>
      <c r="E694" s="10"/>
      <c r="F694" s="10"/>
      <c r="G694" s="10"/>
      <c r="J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  <c r="AC694" s="10"/>
      <c r="AD694" s="10"/>
      <c r="AE694" s="10"/>
      <c r="AF694" s="10"/>
      <c r="AG694" s="10"/>
      <c r="AH694" s="10"/>
      <c r="AI694" s="10"/>
      <c r="AJ694" s="10"/>
      <c r="AK694" s="10"/>
      <c r="AL694" s="10"/>
      <c r="AM694" s="10"/>
      <c r="AN694" s="10"/>
      <c r="AO694" s="10"/>
      <c r="AP694" s="10"/>
      <c r="AQ694" s="10"/>
      <c r="AR694" s="10"/>
      <c r="AU694" s="10"/>
    </row>
    <row r="695" spans="1:47" s="9" customFormat="1" ht="12.75" x14ac:dyDescent="0.2">
      <c r="A695" s="10"/>
      <c r="B695" s="17"/>
      <c r="C695" s="10"/>
      <c r="D695" s="10"/>
      <c r="E695" s="10"/>
      <c r="F695" s="10"/>
      <c r="G695" s="10"/>
      <c r="J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  <c r="AD695" s="10"/>
      <c r="AE695" s="10"/>
      <c r="AF695" s="10"/>
      <c r="AG695" s="10"/>
      <c r="AH695" s="10"/>
      <c r="AI695" s="10"/>
      <c r="AJ695" s="10"/>
      <c r="AK695" s="10"/>
      <c r="AL695" s="10"/>
      <c r="AM695" s="10"/>
      <c r="AN695" s="10"/>
      <c r="AO695" s="10"/>
      <c r="AP695" s="10"/>
      <c r="AQ695" s="10"/>
      <c r="AR695" s="10"/>
      <c r="AU695" s="10"/>
    </row>
    <row r="696" spans="1:47" s="9" customFormat="1" ht="12.75" x14ac:dyDescent="0.2">
      <c r="A696" s="10"/>
      <c r="B696" s="17"/>
      <c r="C696" s="10"/>
      <c r="D696" s="10"/>
      <c r="E696" s="10"/>
      <c r="F696" s="10"/>
      <c r="G696" s="10"/>
      <c r="J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  <c r="AC696" s="10"/>
      <c r="AD696" s="10"/>
      <c r="AE696" s="10"/>
      <c r="AF696" s="10"/>
      <c r="AG696" s="10"/>
      <c r="AH696" s="10"/>
      <c r="AI696" s="10"/>
      <c r="AJ696" s="10"/>
      <c r="AK696" s="10"/>
      <c r="AL696" s="10"/>
      <c r="AM696" s="10"/>
      <c r="AN696" s="10"/>
      <c r="AO696" s="10"/>
      <c r="AP696" s="10"/>
      <c r="AQ696" s="10"/>
      <c r="AR696" s="10"/>
      <c r="AU696" s="10"/>
    </row>
    <row r="697" spans="1:47" s="9" customFormat="1" ht="12.75" x14ac:dyDescent="0.2">
      <c r="A697" s="10"/>
      <c r="B697" s="17"/>
      <c r="C697" s="10"/>
      <c r="D697" s="10"/>
      <c r="E697" s="10"/>
      <c r="F697" s="10"/>
      <c r="G697" s="10"/>
      <c r="J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  <c r="AD697" s="10"/>
      <c r="AE697" s="10"/>
      <c r="AF697" s="10"/>
      <c r="AG697" s="10"/>
      <c r="AH697" s="10"/>
      <c r="AI697" s="10"/>
      <c r="AJ697" s="10"/>
      <c r="AK697" s="10"/>
      <c r="AL697" s="10"/>
      <c r="AM697" s="10"/>
      <c r="AN697" s="10"/>
      <c r="AO697" s="10"/>
      <c r="AP697" s="10"/>
      <c r="AQ697" s="10"/>
      <c r="AR697" s="10"/>
      <c r="AU697" s="10"/>
    </row>
    <row r="698" spans="1:47" s="9" customFormat="1" ht="12.75" x14ac:dyDescent="0.2">
      <c r="A698" s="10"/>
      <c r="B698" s="17"/>
      <c r="C698" s="10"/>
      <c r="D698" s="10"/>
      <c r="E698" s="10"/>
      <c r="F698" s="10"/>
      <c r="G698" s="10"/>
      <c r="J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  <c r="AD698" s="10"/>
      <c r="AE698" s="10"/>
      <c r="AF698" s="10"/>
      <c r="AG698" s="10"/>
      <c r="AH698" s="10"/>
      <c r="AI698" s="10"/>
      <c r="AJ698" s="10"/>
      <c r="AK698" s="10"/>
      <c r="AL698" s="10"/>
      <c r="AM698" s="10"/>
      <c r="AN698" s="10"/>
      <c r="AO698" s="10"/>
      <c r="AP698" s="10"/>
      <c r="AQ698" s="10"/>
      <c r="AR698" s="10"/>
      <c r="AU698" s="10"/>
    </row>
    <row r="699" spans="1:47" s="9" customFormat="1" ht="12.75" x14ac:dyDescent="0.2">
      <c r="A699" s="10"/>
      <c r="B699" s="17"/>
      <c r="C699" s="10"/>
      <c r="D699" s="10"/>
      <c r="E699" s="10"/>
      <c r="F699" s="10"/>
      <c r="G699" s="10"/>
      <c r="J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  <c r="AC699" s="10"/>
      <c r="AD699" s="10"/>
      <c r="AE699" s="10"/>
      <c r="AF699" s="10"/>
      <c r="AG699" s="10"/>
      <c r="AH699" s="10"/>
      <c r="AI699" s="10"/>
      <c r="AJ699" s="10"/>
      <c r="AK699" s="10"/>
      <c r="AL699" s="10"/>
      <c r="AM699" s="10"/>
      <c r="AN699" s="10"/>
      <c r="AO699" s="10"/>
      <c r="AP699" s="10"/>
      <c r="AQ699" s="10"/>
      <c r="AR699" s="10"/>
      <c r="AU699" s="10"/>
    </row>
    <row r="700" spans="1:47" s="9" customFormat="1" ht="12.75" x14ac:dyDescent="0.2">
      <c r="A700" s="10"/>
      <c r="B700" s="17"/>
      <c r="C700" s="10"/>
      <c r="D700" s="10"/>
      <c r="E700" s="10"/>
      <c r="F700" s="10"/>
      <c r="G700" s="10"/>
      <c r="J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  <c r="AC700" s="10"/>
      <c r="AD700" s="10"/>
      <c r="AE700" s="10"/>
      <c r="AF700" s="10"/>
      <c r="AG700" s="10"/>
      <c r="AH700" s="10"/>
      <c r="AI700" s="10"/>
      <c r="AJ700" s="10"/>
      <c r="AK700" s="10"/>
      <c r="AL700" s="10"/>
      <c r="AM700" s="10"/>
      <c r="AN700" s="10"/>
      <c r="AO700" s="10"/>
      <c r="AP700" s="10"/>
      <c r="AQ700" s="10"/>
      <c r="AR700" s="10"/>
      <c r="AU700" s="10"/>
    </row>
    <row r="701" spans="1:47" s="9" customFormat="1" ht="12.75" x14ac:dyDescent="0.2">
      <c r="A701" s="10"/>
      <c r="B701" s="17"/>
      <c r="C701" s="10"/>
      <c r="D701" s="10"/>
      <c r="E701" s="10"/>
      <c r="F701" s="10"/>
      <c r="G701" s="10"/>
      <c r="J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  <c r="AC701" s="10"/>
      <c r="AD701" s="10"/>
      <c r="AE701" s="10"/>
      <c r="AF701" s="10"/>
      <c r="AG701" s="10"/>
      <c r="AH701" s="10"/>
      <c r="AI701" s="10"/>
      <c r="AJ701" s="10"/>
      <c r="AK701" s="10"/>
      <c r="AL701" s="10"/>
      <c r="AM701" s="10"/>
      <c r="AN701" s="10"/>
      <c r="AO701" s="10"/>
      <c r="AP701" s="10"/>
      <c r="AQ701" s="10"/>
      <c r="AR701" s="10"/>
      <c r="AU701" s="10"/>
    </row>
    <row r="702" spans="1:47" s="9" customFormat="1" ht="12.75" x14ac:dyDescent="0.2">
      <c r="A702" s="10"/>
      <c r="B702" s="17"/>
      <c r="C702" s="10"/>
      <c r="D702" s="10"/>
      <c r="E702" s="10"/>
      <c r="F702" s="10"/>
      <c r="G702" s="10"/>
      <c r="J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  <c r="AC702" s="10"/>
      <c r="AD702" s="10"/>
      <c r="AE702" s="10"/>
      <c r="AF702" s="10"/>
      <c r="AG702" s="10"/>
      <c r="AH702" s="10"/>
      <c r="AI702" s="10"/>
      <c r="AJ702" s="10"/>
      <c r="AK702" s="10"/>
      <c r="AL702" s="10"/>
      <c r="AM702" s="10"/>
      <c r="AN702" s="10"/>
      <c r="AO702" s="10"/>
      <c r="AP702" s="10"/>
      <c r="AQ702" s="10"/>
      <c r="AR702" s="10"/>
      <c r="AU702" s="10"/>
    </row>
    <row r="703" spans="1:47" s="9" customFormat="1" ht="12.75" x14ac:dyDescent="0.2">
      <c r="A703" s="10"/>
      <c r="B703" s="17"/>
      <c r="C703" s="10"/>
      <c r="D703" s="10"/>
      <c r="E703" s="10"/>
      <c r="F703" s="10"/>
      <c r="G703" s="10"/>
      <c r="J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  <c r="AC703" s="10"/>
      <c r="AD703" s="10"/>
      <c r="AE703" s="10"/>
      <c r="AF703" s="10"/>
      <c r="AG703" s="10"/>
      <c r="AH703" s="10"/>
      <c r="AI703" s="10"/>
      <c r="AJ703" s="10"/>
      <c r="AK703" s="10"/>
      <c r="AL703" s="10"/>
      <c r="AM703" s="10"/>
      <c r="AN703" s="10"/>
      <c r="AO703" s="10"/>
      <c r="AP703" s="10"/>
      <c r="AQ703" s="10"/>
      <c r="AR703" s="10"/>
      <c r="AU703" s="10"/>
    </row>
    <row r="704" spans="1:47" s="9" customFormat="1" ht="12.75" x14ac:dyDescent="0.2">
      <c r="A704" s="10"/>
      <c r="B704" s="17"/>
      <c r="C704" s="10"/>
      <c r="D704" s="10"/>
      <c r="E704" s="10"/>
      <c r="F704" s="10"/>
      <c r="G704" s="10"/>
      <c r="J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  <c r="AC704" s="10"/>
      <c r="AD704" s="10"/>
      <c r="AE704" s="10"/>
      <c r="AF704" s="10"/>
      <c r="AG704" s="10"/>
      <c r="AH704" s="10"/>
      <c r="AI704" s="10"/>
      <c r="AJ704" s="10"/>
      <c r="AK704" s="10"/>
      <c r="AL704" s="10"/>
      <c r="AM704" s="10"/>
      <c r="AN704" s="10"/>
      <c r="AO704" s="10"/>
      <c r="AP704" s="10"/>
      <c r="AQ704" s="10"/>
      <c r="AR704" s="10"/>
      <c r="AU704" s="10"/>
    </row>
    <row r="705" spans="1:47" s="9" customFormat="1" ht="12.75" x14ac:dyDescent="0.2">
      <c r="A705" s="10"/>
      <c r="B705" s="17"/>
      <c r="C705" s="10"/>
      <c r="D705" s="10"/>
      <c r="E705" s="10"/>
      <c r="F705" s="10"/>
      <c r="G705" s="10"/>
      <c r="J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  <c r="AC705" s="10"/>
      <c r="AD705" s="10"/>
      <c r="AE705" s="10"/>
      <c r="AF705" s="10"/>
      <c r="AG705" s="10"/>
      <c r="AH705" s="10"/>
      <c r="AI705" s="10"/>
      <c r="AJ705" s="10"/>
      <c r="AK705" s="10"/>
      <c r="AL705" s="10"/>
      <c r="AM705" s="10"/>
      <c r="AN705" s="10"/>
      <c r="AO705" s="10"/>
      <c r="AP705" s="10"/>
      <c r="AQ705" s="10"/>
      <c r="AR705" s="10"/>
      <c r="AU705" s="10"/>
    </row>
    <row r="706" spans="1:47" s="9" customFormat="1" ht="12.75" x14ac:dyDescent="0.2">
      <c r="A706" s="10"/>
      <c r="B706" s="17"/>
      <c r="C706" s="10"/>
      <c r="D706" s="10"/>
      <c r="E706" s="10"/>
      <c r="F706" s="10"/>
      <c r="G706" s="10"/>
      <c r="J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0"/>
      <c r="AC706" s="10"/>
      <c r="AD706" s="10"/>
      <c r="AE706" s="10"/>
      <c r="AF706" s="10"/>
      <c r="AG706" s="10"/>
      <c r="AH706" s="10"/>
      <c r="AI706" s="10"/>
      <c r="AJ706" s="10"/>
      <c r="AK706" s="10"/>
      <c r="AL706" s="10"/>
      <c r="AM706" s="10"/>
      <c r="AN706" s="10"/>
      <c r="AO706" s="10"/>
      <c r="AP706" s="10"/>
      <c r="AQ706" s="10"/>
      <c r="AR706" s="10"/>
      <c r="AU706" s="10"/>
    </row>
    <row r="707" spans="1:47" s="9" customFormat="1" ht="12.75" x14ac:dyDescent="0.2">
      <c r="A707" s="10"/>
      <c r="B707" s="17"/>
      <c r="C707" s="10"/>
      <c r="D707" s="10"/>
      <c r="E707" s="10"/>
      <c r="F707" s="10"/>
      <c r="G707" s="10"/>
      <c r="J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  <c r="AC707" s="10"/>
      <c r="AD707" s="10"/>
      <c r="AE707" s="10"/>
      <c r="AF707" s="10"/>
      <c r="AG707" s="10"/>
      <c r="AH707" s="10"/>
      <c r="AI707" s="10"/>
      <c r="AJ707" s="10"/>
      <c r="AK707" s="10"/>
      <c r="AL707" s="10"/>
      <c r="AM707" s="10"/>
      <c r="AN707" s="10"/>
      <c r="AO707" s="10"/>
      <c r="AP707" s="10"/>
      <c r="AQ707" s="10"/>
      <c r="AR707" s="10"/>
      <c r="AU707" s="10"/>
    </row>
    <row r="708" spans="1:47" s="9" customFormat="1" ht="12.75" x14ac:dyDescent="0.2">
      <c r="A708" s="10"/>
      <c r="B708" s="17"/>
      <c r="C708" s="10"/>
      <c r="D708" s="10"/>
      <c r="E708" s="10"/>
      <c r="F708" s="10"/>
      <c r="G708" s="10"/>
      <c r="J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  <c r="AC708" s="10"/>
      <c r="AD708" s="10"/>
      <c r="AE708" s="10"/>
      <c r="AF708" s="10"/>
      <c r="AG708" s="10"/>
      <c r="AH708" s="10"/>
      <c r="AI708" s="10"/>
      <c r="AJ708" s="10"/>
      <c r="AK708" s="10"/>
      <c r="AL708" s="10"/>
      <c r="AM708" s="10"/>
      <c r="AN708" s="10"/>
      <c r="AO708" s="10"/>
      <c r="AP708" s="10"/>
      <c r="AQ708" s="10"/>
      <c r="AR708" s="10"/>
      <c r="AU708" s="10"/>
    </row>
    <row r="709" spans="1:47" s="9" customFormat="1" ht="12.75" x14ac:dyDescent="0.2">
      <c r="A709" s="10"/>
      <c r="B709" s="17"/>
      <c r="C709" s="10"/>
      <c r="D709" s="10"/>
      <c r="E709" s="10"/>
      <c r="F709" s="10"/>
      <c r="G709" s="10"/>
      <c r="J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  <c r="AC709" s="10"/>
      <c r="AD709" s="10"/>
      <c r="AE709" s="10"/>
      <c r="AF709" s="10"/>
      <c r="AG709" s="10"/>
      <c r="AH709" s="10"/>
      <c r="AI709" s="10"/>
      <c r="AJ709" s="10"/>
      <c r="AK709" s="10"/>
      <c r="AL709" s="10"/>
      <c r="AM709" s="10"/>
      <c r="AN709" s="10"/>
      <c r="AO709" s="10"/>
      <c r="AP709" s="10"/>
      <c r="AQ709" s="10"/>
      <c r="AR709" s="10"/>
      <c r="AU709" s="10"/>
    </row>
    <row r="710" spans="1:47" s="9" customFormat="1" ht="12.75" x14ac:dyDescent="0.2">
      <c r="A710" s="10"/>
      <c r="B710" s="17"/>
      <c r="C710" s="10"/>
      <c r="D710" s="10"/>
      <c r="E710" s="10"/>
      <c r="F710" s="10"/>
      <c r="G710" s="10"/>
      <c r="J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  <c r="AC710" s="10"/>
      <c r="AD710" s="10"/>
      <c r="AE710" s="10"/>
      <c r="AF710" s="10"/>
      <c r="AG710" s="10"/>
      <c r="AH710" s="10"/>
      <c r="AI710" s="10"/>
      <c r="AJ710" s="10"/>
      <c r="AK710" s="10"/>
      <c r="AL710" s="10"/>
      <c r="AM710" s="10"/>
      <c r="AN710" s="10"/>
      <c r="AO710" s="10"/>
      <c r="AP710" s="10"/>
      <c r="AQ710" s="10"/>
      <c r="AR710" s="10"/>
      <c r="AU710" s="10"/>
    </row>
    <row r="711" spans="1:47" s="9" customFormat="1" ht="12.75" x14ac:dyDescent="0.2">
      <c r="A711" s="10"/>
      <c r="B711" s="17"/>
      <c r="C711" s="10"/>
      <c r="D711" s="10"/>
      <c r="E711" s="10"/>
      <c r="F711" s="10"/>
      <c r="G711" s="10"/>
      <c r="J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  <c r="AC711" s="10"/>
      <c r="AD711" s="10"/>
      <c r="AE711" s="10"/>
      <c r="AF711" s="10"/>
      <c r="AG711" s="10"/>
      <c r="AH711" s="10"/>
      <c r="AI711" s="10"/>
      <c r="AJ711" s="10"/>
      <c r="AK711" s="10"/>
      <c r="AL711" s="10"/>
      <c r="AM711" s="10"/>
      <c r="AN711" s="10"/>
      <c r="AO711" s="10"/>
      <c r="AP711" s="10"/>
      <c r="AQ711" s="10"/>
      <c r="AR711" s="10"/>
      <c r="AU711" s="10"/>
    </row>
    <row r="712" spans="1:47" s="9" customFormat="1" ht="12.75" x14ac:dyDescent="0.2">
      <c r="A712" s="10"/>
      <c r="B712" s="17"/>
      <c r="C712" s="10"/>
      <c r="D712" s="10"/>
      <c r="E712" s="10"/>
      <c r="F712" s="10"/>
      <c r="G712" s="10"/>
      <c r="J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  <c r="AC712" s="10"/>
      <c r="AD712" s="10"/>
      <c r="AE712" s="10"/>
      <c r="AF712" s="10"/>
      <c r="AG712" s="10"/>
      <c r="AH712" s="10"/>
      <c r="AI712" s="10"/>
      <c r="AJ712" s="10"/>
      <c r="AK712" s="10"/>
      <c r="AL712" s="10"/>
      <c r="AM712" s="10"/>
      <c r="AN712" s="10"/>
      <c r="AO712" s="10"/>
      <c r="AP712" s="10"/>
      <c r="AQ712" s="10"/>
      <c r="AR712" s="10"/>
      <c r="AU712" s="10"/>
    </row>
    <row r="713" spans="1:47" s="9" customFormat="1" ht="12.75" x14ac:dyDescent="0.2">
      <c r="A713" s="10"/>
      <c r="B713" s="17"/>
      <c r="C713" s="10"/>
      <c r="D713" s="10"/>
      <c r="E713" s="10"/>
      <c r="F713" s="10"/>
      <c r="G713" s="10"/>
      <c r="J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  <c r="AD713" s="10"/>
      <c r="AE713" s="10"/>
      <c r="AF713" s="10"/>
      <c r="AG713" s="10"/>
      <c r="AH713" s="10"/>
      <c r="AI713" s="10"/>
      <c r="AJ713" s="10"/>
      <c r="AK713" s="10"/>
      <c r="AL713" s="10"/>
      <c r="AM713" s="10"/>
      <c r="AN713" s="10"/>
      <c r="AO713" s="10"/>
      <c r="AP713" s="10"/>
      <c r="AQ713" s="10"/>
      <c r="AR713" s="10"/>
      <c r="AU713" s="10"/>
    </row>
    <row r="714" spans="1:47" s="9" customFormat="1" ht="12.75" x14ac:dyDescent="0.2">
      <c r="A714" s="10"/>
      <c r="B714" s="17"/>
      <c r="C714" s="10"/>
      <c r="D714" s="10"/>
      <c r="E714" s="10"/>
      <c r="F714" s="10"/>
      <c r="G714" s="10"/>
      <c r="J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  <c r="AC714" s="10"/>
      <c r="AD714" s="10"/>
      <c r="AE714" s="10"/>
      <c r="AF714" s="10"/>
      <c r="AG714" s="10"/>
      <c r="AH714" s="10"/>
      <c r="AI714" s="10"/>
      <c r="AJ714" s="10"/>
      <c r="AK714" s="10"/>
      <c r="AL714" s="10"/>
      <c r="AM714" s="10"/>
      <c r="AN714" s="10"/>
      <c r="AO714" s="10"/>
      <c r="AP714" s="10"/>
      <c r="AQ714" s="10"/>
      <c r="AR714" s="10"/>
      <c r="AU714" s="10"/>
    </row>
    <row r="715" spans="1:47" s="9" customFormat="1" ht="12.75" x14ac:dyDescent="0.2">
      <c r="A715" s="10"/>
      <c r="B715" s="17"/>
      <c r="C715" s="10"/>
      <c r="D715" s="10"/>
      <c r="E715" s="10"/>
      <c r="F715" s="10"/>
      <c r="G715" s="10"/>
      <c r="J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  <c r="AC715" s="10"/>
      <c r="AD715" s="10"/>
      <c r="AE715" s="10"/>
      <c r="AF715" s="10"/>
      <c r="AG715" s="10"/>
      <c r="AH715" s="10"/>
      <c r="AI715" s="10"/>
      <c r="AJ715" s="10"/>
      <c r="AK715" s="10"/>
      <c r="AL715" s="10"/>
      <c r="AM715" s="10"/>
      <c r="AN715" s="10"/>
      <c r="AO715" s="10"/>
      <c r="AP715" s="10"/>
      <c r="AQ715" s="10"/>
      <c r="AR715" s="10"/>
      <c r="AU715" s="10"/>
    </row>
    <row r="716" spans="1:47" s="9" customFormat="1" ht="12.75" x14ac:dyDescent="0.2">
      <c r="A716" s="10"/>
      <c r="B716" s="17"/>
      <c r="C716" s="10"/>
      <c r="D716" s="10"/>
      <c r="E716" s="10"/>
      <c r="F716" s="10"/>
      <c r="G716" s="10"/>
      <c r="J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  <c r="AC716" s="10"/>
      <c r="AD716" s="10"/>
      <c r="AE716" s="10"/>
      <c r="AF716" s="10"/>
      <c r="AG716" s="10"/>
      <c r="AH716" s="10"/>
      <c r="AI716" s="10"/>
      <c r="AJ716" s="10"/>
      <c r="AK716" s="10"/>
      <c r="AL716" s="10"/>
      <c r="AM716" s="10"/>
      <c r="AN716" s="10"/>
      <c r="AO716" s="10"/>
      <c r="AP716" s="10"/>
      <c r="AQ716" s="10"/>
      <c r="AR716" s="10"/>
      <c r="AU716" s="10"/>
    </row>
    <row r="717" spans="1:47" s="9" customFormat="1" ht="12.75" x14ac:dyDescent="0.2">
      <c r="A717" s="10"/>
      <c r="B717" s="17"/>
      <c r="C717" s="10"/>
      <c r="D717" s="10"/>
      <c r="E717" s="10"/>
      <c r="F717" s="10"/>
      <c r="G717" s="10"/>
      <c r="J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  <c r="AD717" s="10"/>
      <c r="AE717" s="10"/>
      <c r="AF717" s="10"/>
      <c r="AG717" s="10"/>
      <c r="AH717" s="10"/>
      <c r="AI717" s="10"/>
      <c r="AJ717" s="10"/>
      <c r="AK717" s="10"/>
      <c r="AL717" s="10"/>
      <c r="AM717" s="10"/>
      <c r="AN717" s="10"/>
      <c r="AO717" s="10"/>
      <c r="AP717" s="10"/>
      <c r="AQ717" s="10"/>
      <c r="AR717" s="10"/>
      <c r="AU717" s="10"/>
    </row>
    <row r="718" spans="1:47" s="9" customFormat="1" ht="12.75" x14ac:dyDescent="0.2">
      <c r="A718" s="10"/>
      <c r="B718" s="17"/>
      <c r="C718" s="10"/>
      <c r="D718" s="10"/>
      <c r="E718" s="10"/>
      <c r="F718" s="10"/>
      <c r="G718" s="10"/>
      <c r="J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  <c r="AC718" s="10"/>
      <c r="AD718" s="10"/>
      <c r="AE718" s="10"/>
      <c r="AF718" s="10"/>
      <c r="AG718" s="10"/>
      <c r="AH718" s="10"/>
      <c r="AI718" s="10"/>
      <c r="AJ718" s="10"/>
      <c r="AK718" s="10"/>
      <c r="AL718" s="10"/>
      <c r="AM718" s="10"/>
      <c r="AN718" s="10"/>
      <c r="AO718" s="10"/>
      <c r="AP718" s="10"/>
      <c r="AQ718" s="10"/>
      <c r="AR718" s="10"/>
      <c r="AU718" s="10"/>
    </row>
    <row r="719" spans="1:47" s="9" customFormat="1" ht="12.75" x14ac:dyDescent="0.2">
      <c r="A719" s="10"/>
      <c r="B719" s="17"/>
      <c r="C719" s="10"/>
      <c r="D719" s="10"/>
      <c r="E719" s="10"/>
      <c r="F719" s="10"/>
      <c r="G719" s="10"/>
      <c r="J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  <c r="AC719" s="10"/>
      <c r="AD719" s="10"/>
      <c r="AE719" s="10"/>
      <c r="AF719" s="10"/>
      <c r="AG719" s="10"/>
      <c r="AH719" s="10"/>
      <c r="AI719" s="10"/>
      <c r="AJ719" s="10"/>
      <c r="AK719" s="10"/>
      <c r="AL719" s="10"/>
      <c r="AM719" s="10"/>
      <c r="AN719" s="10"/>
      <c r="AO719" s="10"/>
      <c r="AP719" s="10"/>
      <c r="AQ719" s="10"/>
      <c r="AR719" s="10"/>
      <c r="AU719" s="10"/>
    </row>
    <row r="720" spans="1:47" s="9" customFormat="1" ht="12.75" x14ac:dyDescent="0.2">
      <c r="A720" s="10"/>
      <c r="B720" s="17"/>
      <c r="C720" s="10"/>
      <c r="D720" s="10"/>
      <c r="E720" s="10"/>
      <c r="F720" s="10"/>
      <c r="G720" s="10"/>
      <c r="J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  <c r="AC720" s="10"/>
      <c r="AD720" s="10"/>
      <c r="AE720" s="10"/>
      <c r="AF720" s="10"/>
      <c r="AG720" s="10"/>
      <c r="AH720" s="10"/>
      <c r="AI720" s="10"/>
      <c r="AJ720" s="10"/>
      <c r="AK720" s="10"/>
      <c r="AL720" s="10"/>
      <c r="AM720" s="10"/>
      <c r="AN720" s="10"/>
      <c r="AO720" s="10"/>
      <c r="AP720" s="10"/>
      <c r="AQ720" s="10"/>
      <c r="AR720" s="10"/>
      <c r="AU720" s="10"/>
    </row>
    <row r="721" spans="1:47" s="9" customFormat="1" ht="12.75" x14ac:dyDescent="0.2">
      <c r="A721" s="10"/>
      <c r="B721" s="17"/>
      <c r="C721" s="10"/>
      <c r="D721" s="10"/>
      <c r="E721" s="10"/>
      <c r="F721" s="10"/>
      <c r="G721" s="10"/>
      <c r="J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  <c r="AC721" s="10"/>
      <c r="AD721" s="10"/>
      <c r="AE721" s="10"/>
      <c r="AF721" s="10"/>
      <c r="AG721" s="10"/>
      <c r="AH721" s="10"/>
      <c r="AI721" s="10"/>
      <c r="AJ721" s="10"/>
      <c r="AK721" s="10"/>
      <c r="AL721" s="10"/>
      <c r="AM721" s="10"/>
      <c r="AN721" s="10"/>
      <c r="AO721" s="10"/>
      <c r="AP721" s="10"/>
      <c r="AQ721" s="10"/>
      <c r="AR721" s="10"/>
      <c r="AU721" s="10"/>
    </row>
    <row r="722" spans="1:47" s="9" customFormat="1" ht="12.75" x14ac:dyDescent="0.2">
      <c r="A722" s="10"/>
      <c r="B722" s="17"/>
      <c r="C722" s="10"/>
      <c r="D722" s="10"/>
      <c r="E722" s="10"/>
      <c r="F722" s="10"/>
      <c r="G722" s="10"/>
      <c r="J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  <c r="AC722" s="10"/>
      <c r="AD722" s="10"/>
      <c r="AE722" s="10"/>
      <c r="AF722" s="10"/>
      <c r="AG722" s="10"/>
      <c r="AH722" s="10"/>
      <c r="AI722" s="10"/>
      <c r="AJ722" s="10"/>
      <c r="AK722" s="10"/>
      <c r="AL722" s="10"/>
      <c r="AM722" s="10"/>
      <c r="AN722" s="10"/>
      <c r="AO722" s="10"/>
      <c r="AP722" s="10"/>
      <c r="AQ722" s="10"/>
      <c r="AR722" s="10"/>
      <c r="AU722" s="10"/>
    </row>
    <row r="723" spans="1:47" s="9" customFormat="1" ht="12.75" x14ac:dyDescent="0.2">
      <c r="A723" s="10"/>
      <c r="B723" s="17"/>
      <c r="C723" s="10"/>
      <c r="D723" s="10"/>
      <c r="E723" s="10"/>
      <c r="F723" s="10"/>
      <c r="G723" s="10"/>
      <c r="J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  <c r="AC723" s="10"/>
      <c r="AD723" s="10"/>
      <c r="AE723" s="10"/>
      <c r="AF723" s="10"/>
      <c r="AG723" s="10"/>
      <c r="AH723" s="10"/>
      <c r="AI723" s="10"/>
      <c r="AJ723" s="10"/>
      <c r="AK723" s="10"/>
      <c r="AL723" s="10"/>
      <c r="AM723" s="10"/>
      <c r="AN723" s="10"/>
      <c r="AO723" s="10"/>
      <c r="AP723" s="10"/>
      <c r="AQ723" s="10"/>
      <c r="AR723" s="10"/>
      <c r="AU723" s="10"/>
    </row>
    <row r="724" spans="1:47" s="9" customFormat="1" ht="12.75" x14ac:dyDescent="0.2">
      <c r="A724" s="10"/>
      <c r="B724" s="17"/>
      <c r="C724" s="10"/>
      <c r="D724" s="10"/>
      <c r="E724" s="10"/>
      <c r="F724" s="10"/>
      <c r="G724" s="10"/>
      <c r="J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  <c r="AC724" s="10"/>
      <c r="AD724" s="10"/>
      <c r="AE724" s="10"/>
      <c r="AF724" s="10"/>
      <c r="AG724" s="10"/>
      <c r="AH724" s="10"/>
      <c r="AI724" s="10"/>
      <c r="AJ724" s="10"/>
      <c r="AK724" s="10"/>
      <c r="AL724" s="10"/>
      <c r="AM724" s="10"/>
      <c r="AN724" s="10"/>
      <c r="AO724" s="10"/>
      <c r="AP724" s="10"/>
      <c r="AQ724" s="10"/>
      <c r="AR724" s="10"/>
      <c r="AU724" s="10"/>
    </row>
    <row r="725" spans="1:47" s="9" customFormat="1" ht="12.75" x14ac:dyDescent="0.2">
      <c r="A725" s="10"/>
      <c r="B725" s="17"/>
      <c r="C725" s="10"/>
      <c r="D725" s="10"/>
      <c r="E725" s="10"/>
      <c r="F725" s="10"/>
      <c r="G725" s="10"/>
      <c r="J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0"/>
      <c r="AC725" s="10"/>
      <c r="AD725" s="10"/>
      <c r="AE725" s="10"/>
      <c r="AF725" s="10"/>
      <c r="AG725" s="10"/>
      <c r="AH725" s="10"/>
      <c r="AI725" s="10"/>
      <c r="AJ725" s="10"/>
      <c r="AK725" s="10"/>
      <c r="AL725" s="10"/>
      <c r="AM725" s="10"/>
      <c r="AN725" s="10"/>
      <c r="AO725" s="10"/>
      <c r="AP725" s="10"/>
      <c r="AQ725" s="10"/>
      <c r="AR725" s="10"/>
      <c r="AU725" s="10"/>
    </row>
    <row r="726" spans="1:47" s="9" customFormat="1" ht="12.75" x14ac:dyDescent="0.2">
      <c r="A726" s="10"/>
      <c r="B726" s="17"/>
      <c r="C726" s="10"/>
      <c r="D726" s="10"/>
      <c r="E726" s="10"/>
      <c r="F726" s="10"/>
      <c r="G726" s="10"/>
      <c r="J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  <c r="AC726" s="10"/>
      <c r="AD726" s="10"/>
      <c r="AE726" s="10"/>
      <c r="AF726" s="10"/>
      <c r="AG726" s="10"/>
      <c r="AH726" s="10"/>
      <c r="AI726" s="10"/>
      <c r="AJ726" s="10"/>
      <c r="AK726" s="10"/>
      <c r="AL726" s="10"/>
      <c r="AM726" s="10"/>
      <c r="AN726" s="10"/>
      <c r="AO726" s="10"/>
      <c r="AP726" s="10"/>
      <c r="AQ726" s="10"/>
      <c r="AR726" s="10"/>
      <c r="AU726" s="10"/>
    </row>
    <row r="727" spans="1:47" s="9" customFormat="1" ht="12.75" x14ac:dyDescent="0.2">
      <c r="A727" s="10"/>
      <c r="B727" s="17"/>
      <c r="C727" s="10"/>
      <c r="D727" s="10"/>
      <c r="E727" s="10"/>
      <c r="F727" s="10"/>
      <c r="G727" s="10"/>
      <c r="J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  <c r="AD727" s="10"/>
      <c r="AE727" s="10"/>
      <c r="AF727" s="10"/>
      <c r="AG727" s="10"/>
      <c r="AH727" s="10"/>
      <c r="AI727" s="10"/>
      <c r="AJ727" s="10"/>
      <c r="AK727" s="10"/>
      <c r="AL727" s="10"/>
      <c r="AM727" s="10"/>
      <c r="AN727" s="10"/>
      <c r="AO727" s="10"/>
      <c r="AP727" s="10"/>
      <c r="AQ727" s="10"/>
      <c r="AR727" s="10"/>
      <c r="AU727" s="10"/>
    </row>
    <row r="728" spans="1:47" s="9" customFormat="1" ht="12.75" x14ac:dyDescent="0.2">
      <c r="A728" s="10"/>
      <c r="B728" s="17"/>
      <c r="C728" s="10"/>
      <c r="D728" s="10"/>
      <c r="E728" s="10"/>
      <c r="F728" s="10"/>
      <c r="G728" s="10"/>
      <c r="J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  <c r="AD728" s="10"/>
      <c r="AE728" s="10"/>
      <c r="AF728" s="10"/>
      <c r="AG728" s="10"/>
      <c r="AH728" s="10"/>
      <c r="AI728" s="10"/>
      <c r="AJ728" s="10"/>
      <c r="AK728" s="10"/>
      <c r="AL728" s="10"/>
      <c r="AM728" s="10"/>
      <c r="AN728" s="10"/>
      <c r="AO728" s="10"/>
      <c r="AP728" s="10"/>
      <c r="AQ728" s="10"/>
      <c r="AR728" s="10"/>
      <c r="AU728" s="10"/>
    </row>
    <row r="729" spans="1:47" s="9" customFormat="1" ht="12.75" x14ac:dyDescent="0.2">
      <c r="A729" s="10"/>
      <c r="B729" s="17"/>
      <c r="C729" s="10"/>
      <c r="D729" s="10"/>
      <c r="E729" s="10"/>
      <c r="F729" s="10"/>
      <c r="G729" s="10"/>
      <c r="J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  <c r="AC729" s="10"/>
      <c r="AD729" s="10"/>
      <c r="AE729" s="10"/>
      <c r="AF729" s="10"/>
      <c r="AG729" s="10"/>
      <c r="AH729" s="10"/>
      <c r="AI729" s="10"/>
      <c r="AJ729" s="10"/>
      <c r="AK729" s="10"/>
      <c r="AL729" s="10"/>
      <c r="AM729" s="10"/>
      <c r="AN729" s="10"/>
      <c r="AO729" s="10"/>
      <c r="AP729" s="10"/>
      <c r="AQ729" s="10"/>
      <c r="AR729" s="10"/>
      <c r="AU729" s="10"/>
    </row>
    <row r="730" spans="1:47" s="9" customFormat="1" ht="12.75" x14ac:dyDescent="0.2">
      <c r="A730" s="10"/>
      <c r="B730" s="17"/>
      <c r="C730" s="10"/>
      <c r="D730" s="10"/>
      <c r="E730" s="10"/>
      <c r="F730" s="10"/>
      <c r="G730" s="10"/>
      <c r="J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  <c r="AC730" s="10"/>
      <c r="AD730" s="10"/>
      <c r="AE730" s="10"/>
      <c r="AF730" s="10"/>
      <c r="AG730" s="10"/>
      <c r="AH730" s="10"/>
      <c r="AI730" s="10"/>
      <c r="AJ730" s="10"/>
      <c r="AK730" s="10"/>
      <c r="AL730" s="10"/>
      <c r="AM730" s="10"/>
      <c r="AN730" s="10"/>
      <c r="AO730" s="10"/>
      <c r="AP730" s="10"/>
      <c r="AQ730" s="10"/>
      <c r="AR730" s="10"/>
      <c r="AU730" s="10"/>
    </row>
    <row r="731" spans="1:47" s="9" customFormat="1" ht="12.75" x14ac:dyDescent="0.2">
      <c r="A731" s="10"/>
      <c r="B731" s="17"/>
      <c r="C731" s="10"/>
      <c r="D731" s="10"/>
      <c r="E731" s="10"/>
      <c r="F731" s="10"/>
      <c r="G731" s="10"/>
      <c r="J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  <c r="AC731" s="10"/>
      <c r="AD731" s="10"/>
      <c r="AE731" s="10"/>
      <c r="AF731" s="10"/>
      <c r="AG731" s="10"/>
      <c r="AH731" s="10"/>
      <c r="AI731" s="10"/>
      <c r="AJ731" s="10"/>
      <c r="AK731" s="10"/>
      <c r="AL731" s="10"/>
      <c r="AM731" s="10"/>
      <c r="AN731" s="10"/>
      <c r="AO731" s="10"/>
      <c r="AP731" s="10"/>
      <c r="AQ731" s="10"/>
      <c r="AR731" s="10"/>
      <c r="AU731" s="10"/>
    </row>
    <row r="732" spans="1:47" s="9" customFormat="1" ht="12.75" x14ac:dyDescent="0.2">
      <c r="A732" s="10"/>
      <c r="B732" s="17"/>
      <c r="C732" s="10"/>
      <c r="D732" s="10"/>
      <c r="E732" s="10"/>
      <c r="F732" s="10"/>
      <c r="G732" s="10"/>
      <c r="J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  <c r="AC732" s="10"/>
      <c r="AD732" s="10"/>
      <c r="AE732" s="10"/>
      <c r="AF732" s="10"/>
      <c r="AG732" s="10"/>
      <c r="AH732" s="10"/>
      <c r="AI732" s="10"/>
      <c r="AJ732" s="10"/>
      <c r="AK732" s="10"/>
      <c r="AL732" s="10"/>
      <c r="AM732" s="10"/>
      <c r="AN732" s="10"/>
      <c r="AO732" s="10"/>
      <c r="AP732" s="10"/>
      <c r="AQ732" s="10"/>
      <c r="AR732" s="10"/>
      <c r="AU732" s="10"/>
    </row>
    <row r="733" spans="1:47" s="9" customFormat="1" ht="12.75" x14ac:dyDescent="0.2">
      <c r="A733" s="10"/>
      <c r="B733" s="17"/>
      <c r="C733" s="10"/>
      <c r="D733" s="10"/>
      <c r="E733" s="10"/>
      <c r="F733" s="10"/>
      <c r="G733" s="10"/>
      <c r="J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  <c r="AC733" s="10"/>
      <c r="AD733" s="10"/>
      <c r="AE733" s="10"/>
      <c r="AF733" s="10"/>
      <c r="AG733" s="10"/>
      <c r="AH733" s="10"/>
      <c r="AI733" s="10"/>
      <c r="AJ733" s="10"/>
      <c r="AK733" s="10"/>
      <c r="AL733" s="10"/>
      <c r="AM733" s="10"/>
      <c r="AN733" s="10"/>
      <c r="AO733" s="10"/>
      <c r="AP733" s="10"/>
      <c r="AQ733" s="10"/>
      <c r="AR733" s="10"/>
      <c r="AU733" s="10"/>
    </row>
    <row r="734" spans="1:47" s="9" customFormat="1" ht="12.75" x14ac:dyDescent="0.2">
      <c r="A734" s="10"/>
      <c r="B734" s="17"/>
      <c r="C734" s="10"/>
      <c r="D734" s="10"/>
      <c r="E734" s="10"/>
      <c r="F734" s="10"/>
      <c r="G734" s="10"/>
      <c r="J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10"/>
      <c r="AC734" s="10"/>
      <c r="AD734" s="10"/>
      <c r="AE734" s="10"/>
      <c r="AF734" s="10"/>
      <c r="AG734" s="10"/>
      <c r="AH734" s="10"/>
      <c r="AI734" s="10"/>
      <c r="AJ734" s="10"/>
      <c r="AK734" s="10"/>
      <c r="AL734" s="10"/>
      <c r="AM734" s="10"/>
      <c r="AN734" s="10"/>
      <c r="AO734" s="10"/>
      <c r="AP734" s="10"/>
      <c r="AQ734" s="10"/>
      <c r="AR734" s="10"/>
      <c r="AU734" s="10"/>
    </row>
    <row r="735" spans="1:47" s="9" customFormat="1" ht="12.75" x14ac:dyDescent="0.2">
      <c r="A735" s="10"/>
      <c r="B735" s="17"/>
      <c r="C735" s="10"/>
      <c r="D735" s="10"/>
      <c r="E735" s="10"/>
      <c r="F735" s="10"/>
      <c r="G735" s="10"/>
      <c r="J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  <c r="AC735" s="10"/>
      <c r="AD735" s="10"/>
      <c r="AE735" s="10"/>
      <c r="AF735" s="10"/>
      <c r="AG735" s="10"/>
      <c r="AH735" s="10"/>
      <c r="AI735" s="10"/>
      <c r="AJ735" s="10"/>
      <c r="AK735" s="10"/>
      <c r="AL735" s="10"/>
      <c r="AM735" s="10"/>
      <c r="AN735" s="10"/>
      <c r="AO735" s="10"/>
      <c r="AP735" s="10"/>
      <c r="AQ735" s="10"/>
      <c r="AR735" s="10"/>
      <c r="AU735" s="10"/>
    </row>
    <row r="736" spans="1:47" s="9" customFormat="1" ht="12.75" x14ac:dyDescent="0.2">
      <c r="A736" s="10"/>
      <c r="B736" s="17"/>
      <c r="C736" s="10"/>
      <c r="D736" s="10"/>
      <c r="E736" s="10"/>
      <c r="F736" s="10"/>
      <c r="G736" s="10"/>
      <c r="J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10"/>
      <c r="AC736" s="10"/>
      <c r="AD736" s="10"/>
      <c r="AE736" s="10"/>
      <c r="AF736" s="10"/>
      <c r="AG736" s="10"/>
      <c r="AH736" s="10"/>
      <c r="AI736" s="10"/>
      <c r="AJ736" s="10"/>
      <c r="AK736" s="10"/>
      <c r="AL736" s="10"/>
      <c r="AM736" s="10"/>
      <c r="AN736" s="10"/>
      <c r="AO736" s="10"/>
      <c r="AP736" s="10"/>
      <c r="AQ736" s="10"/>
      <c r="AR736" s="10"/>
      <c r="AU736" s="10"/>
    </row>
    <row r="737" spans="1:47" s="9" customFormat="1" ht="12.75" x14ac:dyDescent="0.2">
      <c r="A737" s="10"/>
      <c r="B737" s="17"/>
      <c r="C737" s="10"/>
      <c r="D737" s="10"/>
      <c r="E737" s="10"/>
      <c r="F737" s="10"/>
      <c r="G737" s="10"/>
      <c r="J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  <c r="AC737" s="10"/>
      <c r="AD737" s="10"/>
      <c r="AE737" s="10"/>
      <c r="AF737" s="10"/>
      <c r="AG737" s="10"/>
      <c r="AH737" s="10"/>
      <c r="AI737" s="10"/>
      <c r="AJ737" s="10"/>
      <c r="AK737" s="10"/>
      <c r="AL737" s="10"/>
      <c r="AM737" s="10"/>
      <c r="AN737" s="10"/>
      <c r="AO737" s="10"/>
      <c r="AP737" s="10"/>
      <c r="AQ737" s="10"/>
      <c r="AR737" s="10"/>
      <c r="AU737" s="10"/>
    </row>
    <row r="738" spans="1:47" s="9" customFormat="1" ht="12.75" x14ac:dyDescent="0.2">
      <c r="A738" s="10"/>
      <c r="B738" s="17"/>
      <c r="C738" s="10"/>
      <c r="D738" s="10"/>
      <c r="E738" s="10"/>
      <c r="F738" s="10"/>
      <c r="G738" s="10"/>
      <c r="J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10"/>
      <c r="AC738" s="10"/>
      <c r="AD738" s="10"/>
      <c r="AE738" s="10"/>
      <c r="AF738" s="10"/>
      <c r="AG738" s="10"/>
      <c r="AH738" s="10"/>
      <c r="AI738" s="10"/>
      <c r="AJ738" s="10"/>
      <c r="AK738" s="10"/>
      <c r="AL738" s="10"/>
      <c r="AM738" s="10"/>
      <c r="AN738" s="10"/>
      <c r="AO738" s="10"/>
      <c r="AP738" s="10"/>
      <c r="AQ738" s="10"/>
      <c r="AR738" s="10"/>
      <c r="AU738" s="10"/>
    </row>
    <row r="739" spans="1:47" s="9" customFormat="1" ht="12.75" x14ac:dyDescent="0.2">
      <c r="A739" s="10"/>
      <c r="B739" s="17"/>
      <c r="C739" s="10"/>
      <c r="D739" s="10"/>
      <c r="E739" s="10"/>
      <c r="F739" s="10"/>
      <c r="G739" s="10"/>
      <c r="J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  <c r="AC739" s="10"/>
      <c r="AD739" s="10"/>
      <c r="AE739" s="10"/>
      <c r="AF739" s="10"/>
      <c r="AG739" s="10"/>
      <c r="AH739" s="10"/>
      <c r="AI739" s="10"/>
      <c r="AJ739" s="10"/>
      <c r="AK739" s="10"/>
      <c r="AL739" s="10"/>
      <c r="AM739" s="10"/>
      <c r="AN739" s="10"/>
      <c r="AO739" s="10"/>
      <c r="AP739" s="10"/>
      <c r="AQ739" s="10"/>
      <c r="AR739" s="10"/>
      <c r="AU739" s="10"/>
    </row>
    <row r="740" spans="1:47" s="9" customFormat="1" ht="12.75" x14ac:dyDescent="0.2">
      <c r="A740" s="10"/>
      <c r="B740" s="17"/>
      <c r="C740" s="10"/>
      <c r="D740" s="10"/>
      <c r="E740" s="10"/>
      <c r="F740" s="10"/>
      <c r="G740" s="10"/>
      <c r="J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  <c r="AB740" s="10"/>
      <c r="AC740" s="10"/>
      <c r="AD740" s="10"/>
      <c r="AE740" s="10"/>
      <c r="AF740" s="10"/>
      <c r="AG740" s="10"/>
      <c r="AH740" s="10"/>
      <c r="AI740" s="10"/>
      <c r="AJ740" s="10"/>
      <c r="AK740" s="10"/>
      <c r="AL740" s="10"/>
      <c r="AM740" s="10"/>
      <c r="AN740" s="10"/>
      <c r="AO740" s="10"/>
      <c r="AP740" s="10"/>
      <c r="AQ740" s="10"/>
      <c r="AR740" s="10"/>
      <c r="AU740" s="10"/>
    </row>
    <row r="741" spans="1:47" s="9" customFormat="1" ht="12.75" x14ac:dyDescent="0.2">
      <c r="A741" s="10"/>
      <c r="B741" s="17"/>
      <c r="C741" s="10"/>
      <c r="D741" s="10"/>
      <c r="E741" s="10"/>
      <c r="F741" s="10"/>
      <c r="G741" s="10"/>
      <c r="J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  <c r="AC741" s="10"/>
      <c r="AD741" s="10"/>
      <c r="AE741" s="10"/>
      <c r="AF741" s="10"/>
      <c r="AG741" s="10"/>
      <c r="AH741" s="10"/>
      <c r="AI741" s="10"/>
      <c r="AJ741" s="10"/>
      <c r="AK741" s="10"/>
      <c r="AL741" s="10"/>
      <c r="AM741" s="10"/>
      <c r="AN741" s="10"/>
      <c r="AO741" s="10"/>
      <c r="AP741" s="10"/>
      <c r="AQ741" s="10"/>
      <c r="AR741" s="10"/>
      <c r="AU741" s="10"/>
    </row>
    <row r="742" spans="1:47" s="9" customFormat="1" ht="12.75" x14ac:dyDescent="0.2">
      <c r="A742" s="10"/>
      <c r="B742" s="17"/>
      <c r="C742" s="10"/>
      <c r="D742" s="10"/>
      <c r="E742" s="10"/>
      <c r="F742" s="10"/>
      <c r="G742" s="10"/>
      <c r="J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  <c r="AC742" s="10"/>
      <c r="AD742" s="10"/>
      <c r="AE742" s="10"/>
      <c r="AF742" s="10"/>
      <c r="AG742" s="10"/>
      <c r="AH742" s="10"/>
      <c r="AI742" s="10"/>
      <c r="AJ742" s="10"/>
      <c r="AK742" s="10"/>
      <c r="AL742" s="10"/>
      <c r="AM742" s="10"/>
      <c r="AN742" s="10"/>
      <c r="AO742" s="10"/>
      <c r="AP742" s="10"/>
      <c r="AQ742" s="10"/>
      <c r="AR742" s="10"/>
      <c r="AU742" s="10"/>
    </row>
    <row r="743" spans="1:47" s="9" customFormat="1" ht="12.75" x14ac:dyDescent="0.2">
      <c r="A743" s="10"/>
      <c r="B743" s="17"/>
      <c r="C743" s="10"/>
      <c r="D743" s="10"/>
      <c r="E743" s="10"/>
      <c r="F743" s="10"/>
      <c r="G743" s="10"/>
      <c r="J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  <c r="AC743" s="10"/>
      <c r="AD743" s="10"/>
      <c r="AE743" s="10"/>
      <c r="AF743" s="10"/>
      <c r="AG743" s="10"/>
      <c r="AH743" s="10"/>
      <c r="AI743" s="10"/>
      <c r="AJ743" s="10"/>
      <c r="AK743" s="10"/>
      <c r="AL743" s="10"/>
      <c r="AM743" s="10"/>
      <c r="AN743" s="10"/>
      <c r="AO743" s="10"/>
      <c r="AP743" s="10"/>
      <c r="AQ743" s="10"/>
      <c r="AR743" s="10"/>
      <c r="AU743" s="10"/>
    </row>
    <row r="744" spans="1:47" s="9" customFormat="1" ht="12.75" x14ac:dyDescent="0.2">
      <c r="A744" s="10"/>
      <c r="B744" s="17"/>
      <c r="C744" s="10"/>
      <c r="D744" s="10"/>
      <c r="E744" s="10"/>
      <c r="F744" s="10"/>
      <c r="G744" s="10"/>
      <c r="J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  <c r="AC744" s="10"/>
      <c r="AD744" s="10"/>
      <c r="AE744" s="10"/>
      <c r="AF744" s="10"/>
      <c r="AG744" s="10"/>
      <c r="AH744" s="10"/>
      <c r="AI744" s="10"/>
      <c r="AJ744" s="10"/>
      <c r="AK744" s="10"/>
      <c r="AL744" s="10"/>
      <c r="AM744" s="10"/>
      <c r="AN744" s="10"/>
      <c r="AO744" s="10"/>
      <c r="AP744" s="10"/>
      <c r="AQ744" s="10"/>
      <c r="AR744" s="10"/>
      <c r="AU744" s="10"/>
    </row>
    <row r="745" spans="1:47" s="9" customFormat="1" ht="12.75" x14ac:dyDescent="0.2">
      <c r="A745" s="10"/>
      <c r="B745" s="17"/>
      <c r="C745" s="10"/>
      <c r="D745" s="10"/>
      <c r="E745" s="10"/>
      <c r="F745" s="10"/>
      <c r="G745" s="10"/>
      <c r="J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  <c r="AD745" s="10"/>
      <c r="AE745" s="10"/>
      <c r="AF745" s="10"/>
      <c r="AG745" s="10"/>
      <c r="AH745" s="10"/>
      <c r="AI745" s="10"/>
      <c r="AJ745" s="10"/>
      <c r="AK745" s="10"/>
      <c r="AL745" s="10"/>
      <c r="AM745" s="10"/>
      <c r="AN745" s="10"/>
      <c r="AO745" s="10"/>
      <c r="AP745" s="10"/>
      <c r="AQ745" s="10"/>
      <c r="AR745" s="10"/>
      <c r="AU745" s="10"/>
    </row>
    <row r="746" spans="1:47" s="9" customFormat="1" ht="12.75" x14ac:dyDescent="0.2">
      <c r="A746" s="10"/>
      <c r="B746" s="17"/>
      <c r="C746" s="10"/>
      <c r="D746" s="10"/>
      <c r="E746" s="10"/>
      <c r="F746" s="10"/>
      <c r="G746" s="10"/>
      <c r="J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  <c r="AC746" s="10"/>
      <c r="AD746" s="10"/>
      <c r="AE746" s="10"/>
      <c r="AF746" s="10"/>
      <c r="AG746" s="10"/>
      <c r="AH746" s="10"/>
      <c r="AI746" s="10"/>
      <c r="AJ746" s="10"/>
      <c r="AK746" s="10"/>
      <c r="AL746" s="10"/>
      <c r="AM746" s="10"/>
      <c r="AN746" s="10"/>
      <c r="AO746" s="10"/>
      <c r="AP746" s="10"/>
      <c r="AQ746" s="10"/>
      <c r="AR746" s="10"/>
      <c r="AU746" s="10"/>
    </row>
    <row r="747" spans="1:47" s="9" customFormat="1" ht="12.75" x14ac:dyDescent="0.2">
      <c r="A747" s="10"/>
      <c r="B747" s="17"/>
      <c r="C747" s="10"/>
      <c r="D747" s="10"/>
      <c r="E747" s="10"/>
      <c r="F747" s="10"/>
      <c r="G747" s="10"/>
      <c r="J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  <c r="AB747" s="10"/>
      <c r="AC747" s="10"/>
      <c r="AD747" s="10"/>
      <c r="AE747" s="10"/>
      <c r="AF747" s="10"/>
      <c r="AG747" s="10"/>
      <c r="AH747" s="10"/>
      <c r="AI747" s="10"/>
      <c r="AJ747" s="10"/>
      <c r="AK747" s="10"/>
      <c r="AL747" s="10"/>
      <c r="AM747" s="10"/>
      <c r="AN747" s="10"/>
      <c r="AO747" s="10"/>
      <c r="AP747" s="10"/>
      <c r="AQ747" s="10"/>
      <c r="AR747" s="10"/>
      <c r="AU747" s="10"/>
    </row>
    <row r="748" spans="1:47" s="9" customFormat="1" ht="12.75" x14ac:dyDescent="0.2">
      <c r="A748" s="10"/>
      <c r="B748" s="17"/>
      <c r="C748" s="10"/>
      <c r="D748" s="10"/>
      <c r="E748" s="10"/>
      <c r="F748" s="10"/>
      <c r="G748" s="10"/>
      <c r="J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  <c r="AB748" s="10"/>
      <c r="AC748" s="10"/>
      <c r="AD748" s="10"/>
      <c r="AE748" s="10"/>
      <c r="AF748" s="10"/>
      <c r="AG748" s="10"/>
      <c r="AH748" s="10"/>
      <c r="AI748" s="10"/>
      <c r="AJ748" s="10"/>
      <c r="AK748" s="10"/>
      <c r="AL748" s="10"/>
      <c r="AM748" s="10"/>
      <c r="AN748" s="10"/>
      <c r="AO748" s="10"/>
      <c r="AP748" s="10"/>
      <c r="AQ748" s="10"/>
      <c r="AR748" s="10"/>
      <c r="AU748" s="10"/>
    </row>
    <row r="749" spans="1:47" s="9" customFormat="1" ht="12.75" x14ac:dyDescent="0.2">
      <c r="A749" s="10"/>
      <c r="B749" s="17"/>
      <c r="C749" s="10"/>
      <c r="D749" s="10"/>
      <c r="E749" s="10"/>
      <c r="F749" s="10"/>
      <c r="G749" s="10"/>
      <c r="J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0"/>
      <c r="AC749" s="10"/>
      <c r="AD749" s="10"/>
      <c r="AE749" s="10"/>
      <c r="AF749" s="10"/>
      <c r="AG749" s="10"/>
      <c r="AH749" s="10"/>
      <c r="AI749" s="10"/>
      <c r="AJ749" s="10"/>
      <c r="AK749" s="10"/>
      <c r="AL749" s="10"/>
      <c r="AM749" s="10"/>
      <c r="AN749" s="10"/>
      <c r="AO749" s="10"/>
      <c r="AP749" s="10"/>
      <c r="AQ749" s="10"/>
      <c r="AR749" s="10"/>
      <c r="AU749" s="10"/>
    </row>
    <row r="750" spans="1:47" s="9" customFormat="1" ht="12.75" x14ac:dyDescent="0.2">
      <c r="A750" s="10"/>
      <c r="B750" s="17"/>
      <c r="C750" s="10"/>
      <c r="D750" s="10"/>
      <c r="E750" s="10"/>
      <c r="F750" s="10"/>
      <c r="G750" s="10"/>
      <c r="J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  <c r="AB750" s="10"/>
      <c r="AC750" s="10"/>
      <c r="AD750" s="10"/>
      <c r="AE750" s="10"/>
      <c r="AF750" s="10"/>
      <c r="AG750" s="10"/>
      <c r="AH750" s="10"/>
      <c r="AI750" s="10"/>
      <c r="AJ750" s="10"/>
      <c r="AK750" s="10"/>
      <c r="AL750" s="10"/>
      <c r="AM750" s="10"/>
      <c r="AN750" s="10"/>
      <c r="AO750" s="10"/>
      <c r="AP750" s="10"/>
      <c r="AQ750" s="10"/>
      <c r="AR750" s="10"/>
      <c r="AU750" s="10"/>
    </row>
    <row r="751" spans="1:47" s="9" customFormat="1" ht="12.75" x14ac:dyDescent="0.2">
      <c r="A751" s="10"/>
      <c r="B751" s="17"/>
      <c r="C751" s="10"/>
      <c r="D751" s="10"/>
      <c r="E751" s="10"/>
      <c r="F751" s="10"/>
      <c r="G751" s="10"/>
      <c r="J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  <c r="AB751" s="10"/>
      <c r="AC751" s="10"/>
      <c r="AD751" s="10"/>
      <c r="AE751" s="10"/>
      <c r="AF751" s="10"/>
      <c r="AG751" s="10"/>
      <c r="AH751" s="10"/>
      <c r="AI751" s="10"/>
      <c r="AJ751" s="10"/>
      <c r="AK751" s="10"/>
      <c r="AL751" s="10"/>
      <c r="AM751" s="10"/>
      <c r="AN751" s="10"/>
      <c r="AO751" s="10"/>
      <c r="AP751" s="10"/>
      <c r="AQ751" s="10"/>
      <c r="AR751" s="10"/>
      <c r="AU751" s="10"/>
    </row>
    <row r="752" spans="1:47" s="9" customFormat="1" ht="12.75" x14ac:dyDescent="0.2">
      <c r="A752" s="10"/>
      <c r="B752" s="17"/>
      <c r="C752" s="10"/>
      <c r="D752" s="10"/>
      <c r="E752" s="10"/>
      <c r="F752" s="10"/>
      <c r="G752" s="10"/>
      <c r="J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  <c r="AB752" s="10"/>
      <c r="AC752" s="10"/>
      <c r="AD752" s="10"/>
      <c r="AE752" s="10"/>
      <c r="AF752" s="10"/>
      <c r="AG752" s="10"/>
      <c r="AH752" s="10"/>
      <c r="AI752" s="10"/>
      <c r="AJ752" s="10"/>
      <c r="AK752" s="10"/>
      <c r="AL752" s="10"/>
      <c r="AM752" s="10"/>
      <c r="AN752" s="10"/>
      <c r="AO752" s="10"/>
      <c r="AP752" s="10"/>
      <c r="AQ752" s="10"/>
      <c r="AR752" s="10"/>
      <c r="AU752" s="10"/>
    </row>
    <row r="753" spans="1:47" s="9" customFormat="1" ht="12.75" x14ac:dyDescent="0.2">
      <c r="A753" s="10"/>
      <c r="B753" s="17"/>
      <c r="C753" s="10"/>
      <c r="D753" s="10"/>
      <c r="E753" s="10"/>
      <c r="F753" s="10"/>
      <c r="G753" s="10"/>
      <c r="J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  <c r="AB753" s="10"/>
      <c r="AC753" s="10"/>
      <c r="AD753" s="10"/>
      <c r="AE753" s="10"/>
      <c r="AF753" s="10"/>
      <c r="AG753" s="10"/>
      <c r="AH753" s="10"/>
      <c r="AI753" s="10"/>
      <c r="AJ753" s="10"/>
      <c r="AK753" s="10"/>
      <c r="AL753" s="10"/>
      <c r="AM753" s="10"/>
      <c r="AN753" s="10"/>
      <c r="AO753" s="10"/>
      <c r="AP753" s="10"/>
      <c r="AQ753" s="10"/>
      <c r="AR753" s="10"/>
      <c r="AU753" s="10"/>
    </row>
    <row r="754" spans="1:47" s="9" customFormat="1" ht="12.75" x14ac:dyDescent="0.2">
      <c r="A754" s="10"/>
      <c r="B754" s="17"/>
      <c r="C754" s="10"/>
      <c r="D754" s="10"/>
      <c r="E754" s="10"/>
      <c r="F754" s="10"/>
      <c r="G754" s="10"/>
      <c r="J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  <c r="AB754" s="10"/>
      <c r="AC754" s="10"/>
      <c r="AD754" s="10"/>
      <c r="AE754" s="10"/>
      <c r="AF754" s="10"/>
      <c r="AG754" s="10"/>
      <c r="AH754" s="10"/>
      <c r="AI754" s="10"/>
      <c r="AJ754" s="10"/>
      <c r="AK754" s="10"/>
      <c r="AL754" s="10"/>
      <c r="AM754" s="10"/>
      <c r="AN754" s="10"/>
      <c r="AO754" s="10"/>
      <c r="AP754" s="10"/>
      <c r="AQ754" s="10"/>
      <c r="AR754" s="10"/>
      <c r="AU754" s="10"/>
    </row>
    <row r="755" spans="1:47" s="9" customFormat="1" ht="12.75" x14ac:dyDescent="0.2">
      <c r="A755" s="10"/>
      <c r="B755" s="17"/>
      <c r="C755" s="10"/>
      <c r="D755" s="10"/>
      <c r="E755" s="10"/>
      <c r="F755" s="10"/>
      <c r="G755" s="10"/>
      <c r="J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10"/>
      <c r="AC755" s="10"/>
      <c r="AD755" s="10"/>
      <c r="AE755" s="10"/>
      <c r="AF755" s="10"/>
      <c r="AG755" s="10"/>
      <c r="AH755" s="10"/>
      <c r="AI755" s="10"/>
      <c r="AJ755" s="10"/>
      <c r="AK755" s="10"/>
      <c r="AL755" s="10"/>
      <c r="AM755" s="10"/>
      <c r="AN755" s="10"/>
      <c r="AO755" s="10"/>
      <c r="AP755" s="10"/>
      <c r="AQ755" s="10"/>
      <c r="AR755" s="10"/>
      <c r="AU755" s="10"/>
    </row>
    <row r="756" spans="1:47" s="9" customFormat="1" ht="12.75" x14ac:dyDescent="0.2">
      <c r="A756" s="10"/>
      <c r="B756" s="17"/>
      <c r="C756" s="10"/>
      <c r="D756" s="10"/>
      <c r="E756" s="10"/>
      <c r="F756" s="10"/>
      <c r="G756" s="10"/>
      <c r="J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  <c r="AB756" s="10"/>
      <c r="AC756" s="10"/>
      <c r="AD756" s="10"/>
      <c r="AE756" s="10"/>
      <c r="AF756" s="10"/>
      <c r="AG756" s="10"/>
      <c r="AH756" s="10"/>
      <c r="AI756" s="10"/>
      <c r="AJ756" s="10"/>
      <c r="AK756" s="10"/>
      <c r="AL756" s="10"/>
      <c r="AM756" s="10"/>
      <c r="AN756" s="10"/>
      <c r="AO756" s="10"/>
      <c r="AP756" s="10"/>
      <c r="AQ756" s="10"/>
      <c r="AR756" s="10"/>
      <c r="AU756" s="10"/>
    </row>
    <row r="757" spans="1:47" s="9" customFormat="1" ht="12.75" x14ac:dyDescent="0.2">
      <c r="A757" s="10"/>
      <c r="B757" s="17"/>
      <c r="C757" s="10"/>
      <c r="D757" s="10"/>
      <c r="E757" s="10"/>
      <c r="F757" s="10"/>
      <c r="G757" s="10"/>
      <c r="J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  <c r="AB757" s="10"/>
      <c r="AC757" s="10"/>
      <c r="AD757" s="10"/>
      <c r="AE757" s="10"/>
      <c r="AF757" s="10"/>
      <c r="AG757" s="10"/>
      <c r="AH757" s="10"/>
      <c r="AI757" s="10"/>
      <c r="AJ757" s="10"/>
      <c r="AK757" s="10"/>
      <c r="AL757" s="10"/>
      <c r="AM757" s="10"/>
      <c r="AN757" s="10"/>
      <c r="AO757" s="10"/>
      <c r="AP757" s="10"/>
      <c r="AQ757" s="10"/>
      <c r="AR757" s="10"/>
      <c r="AU757" s="10"/>
    </row>
    <row r="758" spans="1:47" s="9" customFormat="1" ht="12.75" x14ac:dyDescent="0.2">
      <c r="A758" s="10"/>
      <c r="B758" s="17"/>
      <c r="C758" s="10"/>
      <c r="D758" s="10"/>
      <c r="E758" s="10"/>
      <c r="F758" s="10"/>
      <c r="G758" s="10"/>
      <c r="J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  <c r="AB758" s="10"/>
      <c r="AC758" s="10"/>
      <c r="AD758" s="10"/>
      <c r="AE758" s="10"/>
      <c r="AF758" s="10"/>
      <c r="AG758" s="10"/>
      <c r="AH758" s="10"/>
      <c r="AI758" s="10"/>
      <c r="AJ758" s="10"/>
      <c r="AK758" s="10"/>
      <c r="AL758" s="10"/>
      <c r="AM758" s="10"/>
      <c r="AN758" s="10"/>
      <c r="AO758" s="10"/>
      <c r="AP758" s="10"/>
      <c r="AQ758" s="10"/>
      <c r="AR758" s="10"/>
      <c r="AU758" s="10"/>
    </row>
    <row r="759" spans="1:47" s="9" customFormat="1" ht="12.75" x14ac:dyDescent="0.2">
      <c r="A759" s="10"/>
      <c r="B759" s="17"/>
      <c r="C759" s="10"/>
      <c r="D759" s="10"/>
      <c r="E759" s="10"/>
      <c r="F759" s="10"/>
      <c r="G759" s="10"/>
      <c r="J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10"/>
      <c r="AC759" s="10"/>
      <c r="AD759" s="10"/>
      <c r="AE759" s="10"/>
      <c r="AF759" s="10"/>
      <c r="AG759" s="10"/>
      <c r="AH759" s="10"/>
      <c r="AI759" s="10"/>
      <c r="AJ759" s="10"/>
      <c r="AK759" s="10"/>
      <c r="AL759" s="10"/>
      <c r="AM759" s="10"/>
      <c r="AN759" s="10"/>
      <c r="AO759" s="10"/>
      <c r="AP759" s="10"/>
      <c r="AQ759" s="10"/>
      <c r="AR759" s="10"/>
      <c r="AU759" s="10"/>
    </row>
    <row r="760" spans="1:47" s="9" customFormat="1" ht="12.75" x14ac:dyDescent="0.2">
      <c r="A760" s="10"/>
      <c r="B760" s="17"/>
      <c r="C760" s="10"/>
      <c r="D760" s="10"/>
      <c r="E760" s="10"/>
      <c r="F760" s="10"/>
      <c r="G760" s="10"/>
      <c r="J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  <c r="AB760" s="10"/>
      <c r="AC760" s="10"/>
      <c r="AD760" s="10"/>
      <c r="AE760" s="10"/>
      <c r="AF760" s="10"/>
      <c r="AG760" s="10"/>
      <c r="AH760" s="10"/>
      <c r="AI760" s="10"/>
      <c r="AJ760" s="10"/>
      <c r="AK760" s="10"/>
      <c r="AL760" s="10"/>
      <c r="AM760" s="10"/>
      <c r="AN760" s="10"/>
      <c r="AO760" s="10"/>
      <c r="AP760" s="10"/>
      <c r="AQ760" s="10"/>
      <c r="AR760" s="10"/>
      <c r="AU760" s="10"/>
    </row>
    <row r="761" spans="1:47" s="9" customFormat="1" ht="12.75" x14ac:dyDescent="0.2">
      <c r="A761" s="10"/>
      <c r="B761" s="17"/>
      <c r="C761" s="10"/>
      <c r="D761" s="10"/>
      <c r="E761" s="10"/>
      <c r="F761" s="10"/>
      <c r="G761" s="10"/>
      <c r="J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  <c r="AC761" s="10"/>
      <c r="AD761" s="10"/>
      <c r="AE761" s="10"/>
      <c r="AF761" s="10"/>
      <c r="AG761" s="10"/>
      <c r="AH761" s="10"/>
      <c r="AI761" s="10"/>
      <c r="AJ761" s="10"/>
      <c r="AK761" s="10"/>
      <c r="AL761" s="10"/>
      <c r="AM761" s="10"/>
      <c r="AN761" s="10"/>
      <c r="AO761" s="10"/>
      <c r="AP761" s="10"/>
      <c r="AQ761" s="10"/>
      <c r="AR761" s="10"/>
      <c r="AU761" s="10"/>
    </row>
    <row r="762" spans="1:47" s="9" customFormat="1" ht="12.75" x14ac:dyDescent="0.2">
      <c r="A762" s="10"/>
      <c r="B762" s="17"/>
      <c r="C762" s="10"/>
      <c r="D762" s="10"/>
      <c r="E762" s="10"/>
      <c r="F762" s="10"/>
      <c r="G762" s="10"/>
      <c r="J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  <c r="AC762" s="10"/>
      <c r="AD762" s="10"/>
      <c r="AE762" s="10"/>
      <c r="AF762" s="10"/>
      <c r="AG762" s="10"/>
      <c r="AH762" s="10"/>
      <c r="AI762" s="10"/>
      <c r="AJ762" s="10"/>
      <c r="AK762" s="10"/>
      <c r="AL762" s="10"/>
      <c r="AM762" s="10"/>
      <c r="AN762" s="10"/>
      <c r="AO762" s="10"/>
      <c r="AP762" s="10"/>
      <c r="AQ762" s="10"/>
      <c r="AR762" s="10"/>
      <c r="AU762" s="10"/>
    </row>
    <row r="763" spans="1:47" s="9" customFormat="1" ht="12.75" x14ac:dyDescent="0.2">
      <c r="A763" s="10"/>
      <c r="B763" s="17"/>
      <c r="C763" s="10"/>
      <c r="D763" s="10"/>
      <c r="E763" s="10"/>
      <c r="F763" s="10"/>
      <c r="G763" s="10"/>
      <c r="J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  <c r="AC763" s="10"/>
      <c r="AD763" s="10"/>
      <c r="AE763" s="10"/>
      <c r="AF763" s="10"/>
      <c r="AG763" s="10"/>
      <c r="AH763" s="10"/>
      <c r="AI763" s="10"/>
      <c r="AJ763" s="10"/>
      <c r="AK763" s="10"/>
      <c r="AL763" s="10"/>
      <c r="AM763" s="10"/>
      <c r="AN763" s="10"/>
      <c r="AO763" s="10"/>
      <c r="AP763" s="10"/>
      <c r="AQ763" s="10"/>
      <c r="AR763" s="10"/>
      <c r="AU763" s="10"/>
    </row>
    <row r="764" spans="1:47" s="9" customFormat="1" ht="12.75" x14ac:dyDescent="0.2">
      <c r="A764" s="10"/>
      <c r="B764" s="17"/>
      <c r="C764" s="10"/>
      <c r="D764" s="10"/>
      <c r="E764" s="10"/>
      <c r="F764" s="10"/>
      <c r="G764" s="10"/>
      <c r="J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  <c r="AB764" s="10"/>
      <c r="AC764" s="10"/>
      <c r="AD764" s="10"/>
      <c r="AE764" s="10"/>
      <c r="AF764" s="10"/>
      <c r="AG764" s="10"/>
      <c r="AH764" s="10"/>
      <c r="AI764" s="10"/>
      <c r="AJ764" s="10"/>
      <c r="AK764" s="10"/>
      <c r="AL764" s="10"/>
      <c r="AM764" s="10"/>
      <c r="AN764" s="10"/>
      <c r="AO764" s="10"/>
      <c r="AP764" s="10"/>
      <c r="AQ764" s="10"/>
      <c r="AR764" s="10"/>
      <c r="AU764" s="10"/>
    </row>
    <row r="765" spans="1:47" s="9" customFormat="1" ht="12.75" x14ac:dyDescent="0.2">
      <c r="A765" s="10"/>
      <c r="B765" s="17"/>
      <c r="C765" s="10"/>
      <c r="D765" s="10"/>
      <c r="E765" s="10"/>
      <c r="F765" s="10"/>
      <c r="G765" s="10"/>
      <c r="J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  <c r="AB765" s="10"/>
      <c r="AC765" s="10"/>
      <c r="AD765" s="10"/>
      <c r="AE765" s="10"/>
      <c r="AF765" s="10"/>
      <c r="AG765" s="10"/>
      <c r="AH765" s="10"/>
      <c r="AI765" s="10"/>
      <c r="AJ765" s="10"/>
      <c r="AK765" s="10"/>
      <c r="AL765" s="10"/>
      <c r="AM765" s="10"/>
      <c r="AN765" s="10"/>
      <c r="AO765" s="10"/>
      <c r="AP765" s="10"/>
      <c r="AQ765" s="10"/>
      <c r="AR765" s="10"/>
      <c r="AU765" s="10"/>
    </row>
    <row r="766" spans="1:47" s="9" customFormat="1" ht="12.75" x14ac:dyDescent="0.2">
      <c r="A766" s="10"/>
      <c r="B766" s="17"/>
      <c r="C766" s="10"/>
      <c r="D766" s="10"/>
      <c r="E766" s="10"/>
      <c r="F766" s="10"/>
      <c r="G766" s="10"/>
      <c r="J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10"/>
      <c r="AC766" s="10"/>
      <c r="AD766" s="10"/>
      <c r="AE766" s="10"/>
      <c r="AF766" s="10"/>
      <c r="AG766" s="10"/>
      <c r="AH766" s="10"/>
      <c r="AI766" s="10"/>
      <c r="AJ766" s="10"/>
      <c r="AK766" s="10"/>
      <c r="AL766" s="10"/>
      <c r="AM766" s="10"/>
      <c r="AN766" s="10"/>
      <c r="AO766" s="10"/>
      <c r="AP766" s="10"/>
      <c r="AQ766" s="10"/>
      <c r="AR766" s="10"/>
      <c r="AU766" s="10"/>
    </row>
    <row r="767" spans="1:47" s="9" customFormat="1" ht="12.75" x14ac:dyDescent="0.2">
      <c r="A767" s="10"/>
      <c r="B767" s="17"/>
      <c r="C767" s="10"/>
      <c r="D767" s="10"/>
      <c r="E767" s="10"/>
      <c r="F767" s="10"/>
      <c r="G767" s="10"/>
      <c r="J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  <c r="AC767" s="10"/>
      <c r="AD767" s="10"/>
      <c r="AE767" s="10"/>
      <c r="AF767" s="10"/>
      <c r="AG767" s="10"/>
      <c r="AH767" s="10"/>
      <c r="AI767" s="10"/>
      <c r="AJ767" s="10"/>
      <c r="AK767" s="10"/>
      <c r="AL767" s="10"/>
      <c r="AM767" s="10"/>
      <c r="AN767" s="10"/>
      <c r="AO767" s="10"/>
      <c r="AP767" s="10"/>
      <c r="AQ767" s="10"/>
      <c r="AR767" s="10"/>
      <c r="AU767" s="10"/>
    </row>
    <row r="768" spans="1:47" s="9" customFormat="1" ht="12.75" x14ac:dyDescent="0.2">
      <c r="A768" s="10"/>
      <c r="B768" s="17"/>
      <c r="C768" s="10"/>
      <c r="D768" s="10"/>
      <c r="E768" s="10"/>
      <c r="F768" s="10"/>
      <c r="G768" s="10"/>
      <c r="J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  <c r="AB768" s="10"/>
      <c r="AC768" s="10"/>
      <c r="AD768" s="10"/>
      <c r="AE768" s="10"/>
      <c r="AF768" s="10"/>
      <c r="AG768" s="10"/>
      <c r="AH768" s="10"/>
      <c r="AI768" s="10"/>
      <c r="AJ768" s="10"/>
      <c r="AK768" s="10"/>
      <c r="AL768" s="10"/>
      <c r="AM768" s="10"/>
      <c r="AN768" s="10"/>
      <c r="AO768" s="10"/>
      <c r="AP768" s="10"/>
      <c r="AQ768" s="10"/>
      <c r="AR768" s="10"/>
      <c r="AU768" s="10"/>
    </row>
    <row r="769" spans="1:47" s="9" customFormat="1" ht="12.75" x14ac:dyDescent="0.2">
      <c r="A769" s="10"/>
      <c r="B769" s="17"/>
      <c r="C769" s="10"/>
      <c r="D769" s="10"/>
      <c r="E769" s="10"/>
      <c r="F769" s="10"/>
      <c r="G769" s="10"/>
      <c r="J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10"/>
      <c r="AC769" s="10"/>
      <c r="AD769" s="10"/>
      <c r="AE769" s="10"/>
      <c r="AF769" s="10"/>
      <c r="AG769" s="10"/>
      <c r="AH769" s="10"/>
      <c r="AI769" s="10"/>
      <c r="AJ769" s="10"/>
      <c r="AK769" s="10"/>
      <c r="AL769" s="10"/>
      <c r="AM769" s="10"/>
      <c r="AN769" s="10"/>
      <c r="AO769" s="10"/>
      <c r="AP769" s="10"/>
      <c r="AQ769" s="10"/>
      <c r="AR769" s="10"/>
      <c r="AU769" s="10"/>
    </row>
    <row r="770" spans="1:47" s="9" customFormat="1" ht="12.75" x14ac:dyDescent="0.2">
      <c r="A770" s="10"/>
      <c r="B770" s="17"/>
      <c r="C770" s="10"/>
      <c r="D770" s="10"/>
      <c r="E770" s="10"/>
      <c r="F770" s="10"/>
      <c r="G770" s="10"/>
      <c r="J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  <c r="AB770" s="10"/>
      <c r="AC770" s="10"/>
      <c r="AD770" s="10"/>
      <c r="AE770" s="10"/>
      <c r="AF770" s="10"/>
      <c r="AG770" s="10"/>
      <c r="AH770" s="10"/>
      <c r="AI770" s="10"/>
      <c r="AJ770" s="10"/>
      <c r="AK770" s="10"/>
      <c r="AL770" s="10"/>
      <c r="AM770" s="10"/>
      <c r="AN770" s="10"/>
      <c r="AO770" s="10"/>
      <c r="AP770" s="10"/>
      <c r="AQ770" s="10"/>
      <c r="AR770" s="10"/>
      <c r="AU770" s="10"/>
    </row>
    <row r="771" spans="1:47" s="9" customFormat="1" ht="12.75" x14ac:dyDescent="0.2">
      <c r="A771" s="10"/>
      <c r="B771" s="17"/>
      <c r="C771" s="10"/>
      <c r="D771" s="10"/>
      <c r="E771" s="10"/>
      <c r="F771" s="10"/>
      <c r="G771" s="10"/>
      <c r="J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  <c r="AB771" s="10"/>
      <c r="AC771" s="10"/>
      <c r="AD771" s="10"/>
      <c r="AE771" s="10"/>
      <c r="AF771" s="10"/>
      <c r="AG771" s="10"/>
      <c r="AH771" s="10"/>
      <c r="AI771" s="10"/>
      <c r="AJ771" s="10"/>
      <c r="AK771" s="10"/>
      <c r="AL771" s="10"/>
      <c r="AM771" s="10"/>
      <c r="AN771" s="10"/>
      <c r="AO771" s="10"/>
      <c r="AP771" s="10"/>
      <c r="AQ771" s="10"/>
      <c r="AR771" s="10"/>
      <c r="AU771" s="10"/>
    </row>
    <row r="772" spans="1:47" s="9" customFormat="1" ht="12.75" x14ac:dyDescent="0.2">
      <c r="A772" s="10"/>
      <c r="B772" s="17"/>
      <c r="C772" s="10"/>
      <c r="D772" s="10"/>
      <c r="E772" s="10"/>
      <c r="F772" s="10"/>
      <c r="G772" s="10"/>
      <c r="J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  <c r="AB772" s="10"/>
      <c r="AC772" s="10"/>
      <c r="AD772" s="10"/>
      <c r="AE772" s="10"/>
      <c r="AF772" s="10"/>
      <c r="AG772" s="10"/>
      <c r="AH772" s="10"/>
      <c r="AI772" s="10"/>
      <c r="AJ772" s="10"/>
      <c r="AK772" s="10"/>
      <c r="AL772" s="10"/>
      <c r="AM772" s="10"/>
      <c r="AN772" s="10"/>
      <c r="AO772" s="10"/>
      <c r="AP772" s="10"/>
      <c r="AQ772" s="10"/>
      <c r="AR772" s="10"/>
      <c r="AU772" s="10"/>
    </row>
    <row r="773" spans="1:47" s="9" customFormat="1" ht="12.75" x14ac:dyDescent="0.2">
      <c r="A773" s="10"/>
      <c r="B773" s="17"/>
      <c r="C773" s="10"/>
      <c r="D773" s="10"/>
      <c r="E773" s="10"/>
      <c r="F773" s="10"/>
      <c r="G773" s="10"/>
      <c r="J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B773" s="10"/>
      <c r="AC773" s="10"/>
      <c r="AD773" s="10"/>
      <c r="AE773" s="10"/>
      <c r="AF773" s="10"/>
      <c r="AG773" s="10"/>
      <c r="AH773" s="10"/>
      <c r="AI773" s="10"/>
      <c r="AJ773" s="10"/>
      <c r="AK773" s="10"/>
      <c r="AL773" s="10"/>
      <c r="AM773" s="10"/>
      <c r="AN773" s="10"/>
      <c r="AO773" s="10"/>
      <c r="AP773" s="10"/>
      <c r="AQ773" s="10"/>
      <c r="AR773" s="10"/>
      <c r="AU773" s="10"/>
    </row>
    <row r="774" spans="1:47" s="9" customFormat="1" ht="12.75" x14ac:dyDescent="0.2">
      <c r="A774" s="10"/>
      <c r="B774" s="17"/>
      <c r="C774" s="10"/>
      <c r="D774" s="10"/>
      <c r="E774" s="10"/>
      <c r="F774" s="10"/>
      <c r="G774" s="10"/>
      <c r="J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  <c r="AB774" s="10"/>
      <c r="AC774" s="10"/>
      <c r="AD774" s="10"/>
      <c r="AE774" s="10"/>
      <c r="AF774" s="10"/>
      <c r="AG774" s="10"/>
      <c r="AH774" s="10"/>
      <c r="AI774" s="10"/>
      <c r="AJ774" s="10"/>
      <c r="AK774" s="10"/>
      <c r="AL774" s="10"/>
      <c r="AM774" s="10"/>
      <c r="AN774" s="10"/>
      <c r="AO774" s="10"/>
      <c r="AP774" s="10"/>
      <c r="AQ774" s="10"/>
      <c r="AR774" s="10"/>
      <c r="AU774" s="10"/>
    </row>
    <row r="775" spans="1:47" s="9" customFormat="1" ht="12.75" x14ac:dyDescent="0.2">
      <c r="A775" s="10"/>
      <c r="B775" s="17"/>
      <c r="C775" s="10"/>
      <c r="D775" s="10"/>
      <c r="E775" s="10"/>
      <c r="F775" s="10"/>
      <c r="G775" s="10"/>
      <c r="J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  <c r="AB775" s="10"/>
      <c r="AC775" s="10"/>
      <c r="AD775" s="10"/>
      <c r="AE775" s="10"/>
      <c r="AF775" s="10"/>
      <c r="AG775" s="10"/>
      <c r="AH775" s="10"/>
      <c r="AI775" s="10"/>
      <c r="AJ775" s="10"/>
      <c r="AK775" s="10"/>
      <c r="AL775" s="10"/>
      <c r="AM775" s="10"/>
      <c r="AN775" s="10"/>
      <c r="AO775" s="10"/>
      <c r="AP775" s="10"/>
      <c r="AQ775" s="10"/>
      <c r="AR775" s="10"/>
      <c r="AU775" s="10"/>
    </row>
    <row r="776" spans="1:47" s="9" customFormat="1" ht="12.75" x14ac:dyDescent="0.2">
      <c r="A776" s="10"/>
      <c r="B776" s="17"/>
      <c r="C776" s="10"/>
      <c r="D776" s="10"/>
      <c r="E776" s="10"/>
      <c r="F776" s="10"/>
      <c r="G776" s="10"/>
      <c r="J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  <c r="AB776" s="10"/>
      <c r="AC776" s="10"/>
      <c r="AD776" s="10"/>
      <c r="AE776" s="10"/>
      <c r="AF776" s="10"/>
      <c r="AG776" s="10"/>
      <c r="AH776" s="10"/>
      <c r="AI776" s="10"/>
      <c r="AJ776" s="10"/>
      <c r="AK776" s="10"/>
      <c r="AL776" s="10"/>
      <c r="AM776" s="10"/>
      <c r="AN776" s="10"/>
      <c r="AO776" s="10"/>
      <c r="AP776" s="10"/>
      <c r="AQ776" s="10"/>
      <c r="AR776" s="10"/>
      <c r="AU776" s="10"/>
    </row>
    <row r="777" spans="1:47" s="9" customFormat="1" ht="12.75" x14ac:dyDescent="0.2">
      <c r="A777" s="10"/>
      <c r="B777" s="17"/>
      <c r="C777" s="10"/>
      <c r="D777" s="10"/>
      <c r="E777" s="10"/>
      <c r="F777" s="10"/>
      <c r="G777" s="10"/>
      <c r="J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10"/>
      <c r="AC777" s="10"/>
      <c r="AD777" s="10"/>
      <c r="AE777" s="10"/>
      <c r="AF777" s="10"/>
      <c r="AG777" s="10"/>
      <c r="AH777" s="10"/>
      <c r="AI777" s="10"/>
      <c r="AJ777" s="10"/>
      <c r="AK777" s="10"/>
      <c r="AL777" s="10"/>
      <c r="AM777" s="10"/>
      <c r="AN777" s="10"/>
      <c r="AO777" s="10"/>
      <c r="AP777" s="10"/>
      <c r="AQ777" s="10"/>
      <c r="AR777" s="10"/>
      <c r="AU777" s="10"/>
    </row>
    <row r="778" spans="1:47" s="9" customFormat="1" ht="12.75" x14ac:dyDescent="0.2">
      <c r="A778" s="10"/>
      <c r="B778" s="17"/>
      <c r="C778" s="10"/>
      <c r="D778" s="10"/>
      <c r="E778" s="10"/>
      <c r="F778" s="10"/>
      <c r="G778" s="10"/>
      <c r="J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  <c r="AC778" s="10"/>
      <c r="AD778" s="10"/>
      <c r="AE778" s="10"/>
      <c r="AF778" s="10"/>
      <c r="AG778" s="10"/>
      <c r="AH778" s="10"/>
      <c r="AI778" s="10"/>
      <c r="AJ778" s="10"/>
      <c r="AK778" s="10"/>
      <c r="AL778" s="10"/>
      <c r="AM778" s="10"/>
      <c r="AN778" s="10"/>
      <c r="AO778" s="10"/>
      <c r="AP778" s="10"/>
      <c r="AQ778" s="10"/>
      <c r="AR778" s="10"/>
      <c r="AU778" s="10"/>
    </row>
    <row r="779" spans="1:47" s="9" customFormat="1" ht="12.75" x14ac:dyDescent="0.2">
      <c r="A779" s="10"/>
      <c r="B779" s="17"/>
      <c r="C779" s="10"/>
      <c r="D779" s="10"/>
      <c r="E779" s="10"/>
      <c r="F779" s="10"/>
      <c r="G779" s="10"/>
      <c r="J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10"/>
      <c r="AC779" s="10"/>
      <c r="AD779" s="10"/>
      <c r="AE779" s="10"/>
      <c r="AF779" s="10"/>
      <c r="AG779" s="10"/>
      <c r="AH779" s="10"/>
      <c r="AI779" s="10"/>
      <c r="AJ779" s="10"/>
      <c r="AK779" s="10"/>
      <c r="AL779" s="10"/>
      <c r="AM779" s="10"/>
      <c r="AN779" s="10"/>
      <c r="AO779" s="10"/>
      <c r="AP779" s="10"/>
      <c r="AQ779" s="10"/>
      <c r="AR779" s="10"/>
      <c r="AU779" s="10"/>
    </row>
    <row r="780" spans="1:47" s="9" customFormat="1" ht="12.75" x14ac:dyDescent="0.2">
      <c r="A780" s="10"/>
      <c r="B780" s="17"/>
      <c r="C780" s="10"/>
      <c r="D780" s="10"/>
      <c r="E780" s="10"/>
      <c r="F780" s="10"/>
      <c r="G780" s="10"/>
      <c r="J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  <c r="AB780" s="10"/>
      <c r="AC780" s="10"/>
      <c r="AD780" s="10"/>
      <c r="AE780" s="10"/>
      <c r="AF780" s="10"/>
      <c r="AG780" s="10"/>
      <c r="AH780" s="10"/>
      <c r="AI780" s="10"/>
      <c r="AJ780" s="10"/>
      <c r="AK780" s="10"/>
      <c r="AL780" s="10"/>
      <c r="AM780" s="10"/>
      <c r="AN780" s="10"/>
      <c r="AO780" s="10"/>
      <c r="AP780" s="10"/>
      <c r="AQ780" s="10"/>
      <c r="AR780" s="10"/>
      <c r="AU780" s="10"/>
    </row>
    <row r="781" spans="1:47" s="9" customFormat="1" ht="12.75" x14ac:dyDescent="0.2">
      <c r="A781" s="10"/>
      <c r="B781" s="17"/>
      <c r="C781" s="10"/>
      <c r="D781" s="10"/>
      <c r="E781" s="10"/>
      <c r="F781" s="10"/>
      <c r="G781" s="10"/>
      <c r="J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  <c r="AB781" s="10"/>
      <c r="AC781" s="10"/>
      <c r="AD781" s="10"/>
      <c r="AE781" s="10"/>
      <c r="AF781" s="10"/>
      <c r="AG781" s="10"/>
      <c r="AH781" s="10"/>
      <c r="AI781" s="10"/>
      <c r="AJ781" s="10"/>
      <c r="AK781" s="10"/>
      <c r="AL781" s="10"/>
      <c r="AM781" s="10"/>
      <c r="AN781" s="10"/>
      <c r="AO781" s="10"/>
      <c r="AP781" s="10"/>
      <c r="AQ781" s="10"/>
      <c r="AR781" s="10"/>
      <c r="AU781" s="10"/>
    </row>
    <row r="782" spans="1:47" s="9" customFormat="1" ht="12.75" x14ac:dyDescent="0.2">
      <c r="A782" s="10"/>
      <c r="B782" s="17"/>
      <c r="C782" s="10"/>
      <c r="D782" s="10"/>
      <c r="E782" s="10"/>
      <c r="F782" s="10"/>
      <c r="G782" s="10"/>
      <c r="J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  <c r="AB782" s="10"/>
      <c r="AC782" s="10"/>
      <c r="AD782" s="10"/>
      <c r="AE782" s="10"/>
      <c r="AF782" s="10"/>
      <c r="AG782" s="10"/>
      <c r="AH782" s="10"/>
      <c r="AI782" s="10"/>
      <c r="AJ782" s="10"/>
      <c r="AK782" s="10"/>
      <c r="AL782" s="10"/>
      <c r="AM782" s="10"/>
      <c r="AN782" s="10"/>
      <c r="AO782" s="10"/>
      <c r="AP782" s="10"/>
      <c r="AQ782" s="10"/>
      <c r="AR782" s="10"/>
      <c r="AU782" s="10"/>
    </row>
    <row r="783" spans="1:47" s="9" customFormat="1" ht="12.75" x14ac:dyDescent="0.2">
      <c r="A783" s="10"/>
      <c r="B783" s="17"/>
      <c r="C783" s="10"/>
      <c r="D783" s="10"/>
      <c r="E783" s="10"/>
      <c r="F783" s="10"/>
      <c r="G783" s="10"/>
      <c r="J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  <c r="AB783" s="10"/>
      <c r="AC783" s="10"/>
      <c r="AD783" s="10"/>
      <c r="AE783" s="10"/>
      <c r="AF783" s="10"/>
      <c r="AG783" s="10"/>
      <c r="AH783" s="10"/>
      <c r="AI783" s="10"/>
      <c r="AJ783" s="10"/>
      <c r="AK783" s="10"/>
      <c r="AL783" s="10"/>
      <c r="AM783" s="10"/>
      <c r="AN783" s="10"/>
      <c r="AO783" s="10"/>
      <c r="AP783" s="10"/>
      <c r="AQ783" s="10"/>
      <c r="AR783" s="10"/>
      <c r="AU783" s="10"/>
    </row>
    <row r="784" spans="1:47" s="9" customFormat="1" ht="12.75" x14ac:dyDescent="0.2">
      <c r="A784" s="10"/>
      <c r="B784" s="17"/>
      <c r="C784" s="10"/>
      <c r="D784" s="10"/>
      <c r="E784" s="10"/>
      <c r="F784" s="10"/>
      <c r="G784" s="10"/>
      <c r="J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10"/>
      <c r="AC784" s="10"/>
      <c r="AD784" s="10"/>
      <c r="AE784" s="10"/>
      <c r="AF784" s="10"/>
      <c r="AG784" s="10"/>
      <c r="AH784" s="10"/>
      <c r="AI784" s="10"/>
      <c r="AJ784" s="10"/>
      <c r="AK784" s="10"/>
      <c r="AL784" s="10"/>
      <c r="AM784" s="10"/>
      <c r="AN784" s="10"/>
      <c r="AO784" s="10"/>
      <c r="AP784" s="10"/>
      <c r="AQ784" s="10"/>
      <c r="AR784" s="10"/>
      <c r="AU784" s="10"/>
    </row>
    <row r="785" spans="1:47" s="9" customFormat="1" ht="12.75" x14ac:dyDescent="0.2">
      <c r="A785" s="10"/>
      <c r="B785" s="17"/>
      <c r="C785" s="10"/>
      <c r="D785" s="10"/>
      <c r="E785" s="10"/>
      <c r="F785" s="10"/>
      <c r="G785" s="10"/>
      <c r="J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  <c r="AB785" s="10"/>
      <c r="AC785" s="10"/>
      <c r="AD785" s="10"/>
      <c r="AE785" s="10"/>
      <c r="AF785" s="10"/>
      <c r="AG785" s="10"/>
      <c r="AH785" s="10"/>
      <c r="AI785" s="10"/>
      <c r="AJ785" s="10"/>
      <c r="AK785" s="10"/>
      <c r="AL785" s="10"/>
      <c r="AM785" s="10"/>
      <c r="AN785" s="10"/>
      <c r="AO785" s="10"/>
      <c r="AP785" s="10"/>
      <c r="AQ785" s="10"/>
      <c r="AR785" s="10"/>
      <c r="AU785" s="10"/>
    </row>
    <row r="786" spans="1:47" s="9" customFormat="1" ht="12.75" x14ac:dyDescent="0.2">
      <c r="A786" s="10"/>
      <c r="B786" s="17"/>
      <c r="C786" s="10"/>
      <c r="D786" s="10"/>
      <c r="E786" s="10"/>
      <c r="F786" s="10"/>
      <c r="G786" s="10"/>
      <c r="J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  <c r="AB786" s="10"/>
      <c r="AC786" s="10"/>
      <c r="AD786" s="10"/>
      <c r="AE786" s="10"/>
      <c r="AF786" s="10"/>
      <c r="AG786" s="10"/>
      <c r="AH786" s="10"/>
      <c r="AI786" s="10"/>
      <c r="AJ786" s="10"/>
      <c r="AK786" s="10"/>
      <c r="AL786" s="10"/>
      <c r="AM786" s="10"/>
      <c r="AN786" s="10"/>
      <c r="AO786" s="10"/>
      <c r="AP786" s="10"/>
      <c r="AQ786" s="10"/>
      <c r="AR786" s="10"/>
      <c r="AU786" s="10"/>
    </row>
    <row r="787" spans="1:47" s="9" customFormat="1" ht="12.75" x14ac:dyDescent="0.2">
      <c r="A787" s="10"/>
      <c r="B787" s="17"/>
      <c r="C787" s="10"/>
      <c r="D787" s="10"/>
      <c r="E787" s="10"/>
      <c r="F787" s="10"/>
      <c r="G787" s="10"/>
      <c r="J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  <c r="AB787" s="10"/>
      <c r="AC787" s="10"/>
      <c r="AD787" s="10"/>
      <c r="AE787" s="10"/>
      <c r="AF787" s="10"/>
      <c r="AG787" s="10"/>
      <c r="AH787" s="10"/>
      <c r="AI787" s="10"/>
      <c r="AJ787" s="10"/>
      <c r="AK787" s="10"/>
      <c r="AL787" s="10"/>
      <c r="AM787" s="10"/>
      <c r="AN787" s="10"/>
      <c r="AO787" s="10"/>
      <c r="AP787" s="10"/>
      <c r="AQ787" s="10"/>
      <c r="AR787" s="10"/>
      <c r="AU787" s="10"/>
    </row>
    <row r="788" spans="1:47" s="9" customFormat="1" ht="12.75" x14ac:dyDescent="0.2">
      <c r="A788" s="10"/>
      <c r="B788" s="17"/>
      <c r="C788" s="10"/>
      <c r="D788" s="10"/>
      <c r="E788" s="10"/>
      <c r="F788" s="10"/>
      <c r="G788" s="10"/>
      <c r="J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  <c r="AB788" s="10"/>
      <c r="AC788" s="10"/>
      <c r="AD788" s="10"/>
      <c r="AE788" s="10"/>
      <c r="AF788" s="10"/>
      <c r="AG788" s="10"/>
      <c r="AH788" s="10"/>
      <c r="AI788" s="10"/>
      <c r="AJ788" s="10"/>
      <c r="AK788" s="10"/>
      <c r="AL788" s="10"/>
      <c r="AM788" s="10"/>
      <c r="AN788" s="10"/>
      <c r="AO788" s="10"/>
      <c r="AP788" s="10"/>
      <c r="AQ788" s="10"/>
      <c r="AR788" s="10"/>
      <c r="AU788" s="10"/>
    </row>
    <row r="789" spans="1:47" s="9" customFormat="1" ht="12.75" x14ac:dyDescent="0.2">
      <c r="A789" s="10"/>
      <c r="B789" s="17"/>
      <c r="C789" s="10"/>
      <c r="D789" s="10"/>
      <c r="E789" s="10"/>
      <c r="F789" s="10"/>
      <c r="G789" s="10"/>
      <c r="J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  <c r="AC789" s="10"/>
      <c r="AD789" s="10"/>
      <c r="AE789" s="10"/>
      <c r="AF789" s="10"/>
      <c r="AG789" s="10"/>
      <c r="AH789" s="10"/>
      <c r="AI789" s="10"/>
      <c r="AJ789" s="10"/>
      <c r="AK789" s="10"/>
      <c r="AL789" s="10"/>
      <c r="AM789" s="10"/>
      <c r="AN789" s="10"/>
      <c r="AO789" s="10"/>
      <c r="AP789" s="10"/>
      <c r="AQ789" s="10"/>
      <c r="AR789" s="10"/>
      <c r="AU789" s="10"/>
    </row>
    <row r="790" spans="1:47" s="9" customFormat="1" ht="12.75" x14ac:dyDescent="0.2">
      <c r="A790" s="10"/>
      <c r="B790" s="17"/>
      <c r="C790" s="10"/>
      <c r="D790" s="10"/>
      <c r="E790" s="10"/>
      <c r="F790" s="10"/>
      <c r="G790" s="10"/>
      <c r="J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10"/>
      <c r="AC790" s="10"/>
      <c r="AD790" s="10"/>
      <c r="AE790" s="10"/>
      <c r="AF790" s="10"/>
      <c r="AG790" s="10"/>
      <c r="AH790" s="10"/>
      <c r="AI790" s="10"/>
      <c r="AJ790" s="10"/>
      <c r="AK790" s="10"/>
      <c r="AL790" s="10"/>
      <c r="AM790" s="10"/>
      <c r="AN790" s="10"/>
      <c r="AO790" s="10"/>
      <c r="AP790" s="10"/>
      <c r="AQ790" s="10"/>
      <c r="AR790" s="10"/>
      <c r="AU790" s="10"/>
    </row>
    <row r="791" spans="1:47" s="9" customFormat="1" ht="12.75" x14ac:dyDescent="0.2">
      <c r="A791" s="10"/>
      <c r="B791" s="17"/>
      <c r="C791" s="10"/>
      <c r="D791" s="10"/>
      <c r="E791" s="10"/>
      <c r="F791" s="10"/>
      <c r="G791" s="10"/>
      <c r="J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  <c r="AB791" s="10"/>
      <c r="AC791" s="10"/>
      <c r="AD791" s="10"/>
      <c r="AE791" s="10"/>
      <c r="AF791" s="10"/>
      <c r="AG791" s="10"/>
      <c r="AH791" s="10"/>
      <c r="AI791" s="10"/>
      <c r="AJ791" s="10"/>
      <c r="AK791" s="10"/>
      <c r="AL791" s="10"/>
      <c r="AM791" s="10"/>
      <c r="AN791" s="10"/>
      <c r="AO791" s="10"/>
      <c r="AP791" s="10"/>
      <c r="AQ791" s="10"/>
      <c r="AR791" s="10"/>
      <c r="AU791" s="10"/>
    </row>
    <row r="792" spans="1:47" s="9" customFormat="1" ht="12.75" x14ac:dyDescent="0.2">
      <c r="A792" s="10"/>
      <c r="B792" s="17"/>
      <c r="C792" s="10"/>
      <c r="D792" s="10"/>
      <c r="E792" s="10"/>
      <c r="F792" s="10"/>
      <c r="G792" s="10"/>
      <c r="J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  <c r="AB792" s="10"/>
      <c r="AC792" s="10"/>
      <c r="AD792" s="10"/>
      <c r="AE792" s="10"/>
      <c r="AF792" s="10"/>
      <c r="AG792" s="10"/>
      <c r="AH792" s="10"/>
      <c r="AI792" s="10"/>
      <c r="AJ792" s="10"/>
      <c r="AK792" s="10"/>
      <c r="AL792" s="10"/>
      <c r="AM792" s="10"/>
      <c r="AN792" s="10"/>
      <c r="AO792" s="10"/>
      <c r="AP792" s="10"/>
      <c r="AQ792" s="10"/>
      <c r="AR792" s="10"/>
      <c r="AU792" s="10"/>
    </row>
    <row r="793" spans="1:47" s="9" customFormat="1" ht="12.75" x14ac:dyDescent="0.2">
      <c r="A793" s="10"/>
      <c r="B793" s="17"/>
      <c r="C793" s="10"/>
      <c r="D793" s="10"/>
      <c r="E793" s="10"/>
      <c r="F793" s="10"/>
      <c r="G793" s="10"/>
      <c r="J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  <c r="AB793" s="10"/>
      <c r="AC793" s="10"/>
      <c r="AD793" s="10"/>
      <c r="AE793" s="10"/>
      <c r="AF793" s="10"/>
      <c r="AG793" s="10"/>
      <c r="AH793" s="10"/>
      <c r="AI793" s="10"/>
      <c r="AJ793" s="10"/>
      <c r="AK793" s="10"/>
      <c r="AL793" s="10"/>
      <c r="AM793" s="10"/>
      <c r="AN793" s="10"/>
      <c r="AO793" s="10"/>
      <c r="AP793" s="10"/>
      <c r="AQ793" s="10"/>
      <c r="AR793" s="10"/>
      <c r="AU793" s="10"/>
    </row>
    <row r="794" spans="1:47" s="9" customFormat="1" ht="12.75" x14ac:dyDescent="0.2">
      <c r="A794" s="10"/>
      <c r="B794" s="17"/>
      <c r="C794" s="10"/>
      <c r="D794" s="10"/>
      <c r="E794" s="10"/>
      <c r="F794" s="10"/>
      <c r="G794" s="10"/>
      <c r="J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  <c r="AB794" s="10"/>
      <c r="AC794" s="10"/>
      <c r="AD794" s="10"/>
      <c r="AE794" s="10"/>
      <c r="AF794" s="10"/>
      <c r="AG794" s="10"/>
      <c r="AH794" s="10"/>
      <c r="AI794" s="10"/>
      <c r="AJ794" s="10"/>
      <c r="AK794" s="10"/>
      <c r="AL794" s="10"/>
      <c r="AM794" s="10"/>
      <c r="AN794" s="10"/>
      <c r="AO794" s="10"/>
      <c r="AP794" s="10"/>
      <c r="AQ794" s="10"/>
      <c r="AR794" s="10"/>
      <c r="AU794" s="10"/>
    </row>
    <row r="795" spans="1:47" s="9" customFormat="1" ht="12.75" x14ac:dyDescent="0.2">
      <c r="A795" s="10"/>
      <c r="B795" s="17"/>
      <c r="C795" s="10"/>
      <c r="D795" s="10"/>
      <c r="E795" s="10"/>
      <c r="F795" s="10"/>
      <c r="G795" s="10"/>
      <c r="J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  <c r="AB795" s="10"/>
      <c r="AC795" s="10"/>
      <c r="AD795" s="10"/>
      <c r="AE795" s="10"/>
      <c r="AF795" s="10"/>
      <c r="AG795" s="10"/>
      <c r="AH795" s="10"/>
      <c r="AI795" s="10"/>
      <c r="AJ795" s="10"/>
      <c r="AK795" s="10"/>
      <c r="AL795" s="10"/>
      <c r="AM795" s="10"/>
      <c r="AN795" s="10"/>
      <c r="AO795" s="10"/>
      <c r="AP795" s="10"/>
      <c r="AQ795" s="10"/>
      <c r="AR795" s="10"/>
      <c r="AU795" s="10"/>
    </row>
    <row r="796" spans="1:47" s="9" customFormat="1" ht="12.75" x14ac:dyDescent="0.2">
      <c r="A796" s="10"/>
      <c r="B796" s="17"/>
      <c r="C796" s="10"/>
      <c r="D796" s="10"/>
      <c r="E796" s="10"/>
      <c r="F796" s="10"/>
      <c r="G796" s="10"/>
      <c r="J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  <c r="AB796" s="10"/>
      <c r="AC796" s="10"/>
      <c r="AD796" s="10"/>
      <c r="AE796" s="10"/>
      <c r="AF796" s="10"/>
      <c r="AG796" s="10"/>
      <c r="AH796" s="10"/>
      <c r="AI796" s="10"/>
      <c r="AJ796" s="10"/>
      <c r="AK796" s="10"/>
      <c r="AL796" s="10"/>
      <c r="AM796" s="10"/>
      <c r="AN796" s="10"/>
      <c r="AO796" s="10"/>
      <c r="AP796" s="10"/>
      <c r="AQ796" s="10"/>
      <c r="AR796" s="10"/>
      <c r="AU796" s="10"/>
    </row>
    <row r="797" spans="1:47" s="9" customFormat="1" ht="12.75" x14ac:dyDescent="0.2">
      <c r="A797" s="10"/>
      <c r="B797" s="17"/>
      <c r="C797" s="10"/>
      <c r="D797" s="10"/>
      <c r="E797" s="10"/>
      <c r="F797" s="10"/>
      <c r="G797" s="10"/>
      <c r="J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10"/>
      <c r="AC797" s="10"/>
      <c r="AD797" s="10"/>
      <c r="AE797" s="10"/>
      <c r="AF797" s="10"/>
      <c r="AG797" s="10"/>
      <c r="AH797" s="10"/>
      <c r="AI797" s="10"/>
      <c r="AJ797" s="10"/>
      <c r="AK797" s="10"/>
      <c r="AL797" s="10"/>
      <c r="AM797" s="10"/>
      <c r="AN797" s="10"/>
      <c r="AO797" s="10"/>
      <c r="AP797" s="10"/>
      <c r="AQ797" s="10"/>
      <c r="AR797" s="10"/>
      <c r="AU797" s="10"/>
    </row>
    <row r="798" spans="1:47" s="9" customFormat="1" ht="12.75" x14ac:dyDescent="0.2">
      <c r="A798" s="10"/>
      <c r="B798" s="17"/>
      <c r="C798" s="10"/>
      <c r="D798" s="10"/>
      <c r="E798" s="10"/>
      <c r="F798" s="10"/>
      <c r="G798" s="10"/>
      <c r="J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  <c r="AB798" s="10"/>
      <c r="AC798" s="10"/>
      <c r="AD798" s="10"/>
      <c r="AE798" s="10"/>
      <c r="AF798" s="10"/>
      <c r="AG798" s="10"/>
      <c r="AH798" s="10"/>
      <c r="AI798" s="10"/>
      <c r="AJ798" s="10"/>
      <c r="AK798" s="10"/>
      <c r="AL798" s="10"/>
      <c r="AM798" s="10"/>
      <c r="AN798" s="10"/>
      <c r="AO798" s="10"/>
      <c r="AP798" s="10"/>
      <c r="AQ798" s="10"/>
      <c r="AR798" s="10"/>
      <c r="AU798" s="10"/>
    </row>
    <row r="799" spans="1:47" s="9" customFormat="1" ht="12.75" x14ac:dyDescent="0.2">
      <c r="A799" s="10"/>
      <c r="B799" s="17"/>
      <c r="C799" s="10"/>
      <c r="D799" s="10"/>
      <c r="E799" s="10"/>
      <c r="F799" s="10"/>
      <c r="G799" s="10"/>
      <c r="J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0"/>
      <c r="AC799" s="10"/>
      <c r="AD799" s="10"/>
      <c r="AE799" s="10"/>
      <c r="AF799" s="10"/>
      <c r="AG799" s="10"/>
      <c r="AH799" s="10"/>
      <c r="AI799" s="10"/>
      <c r="AJ799" s="10"/>
      <c r="AK799" s="10"/>
      <c r="AL799" s="10"/>
      <c r="AM799" s="10"/>
      <c r="AN799" s="10"/>
      <c r="AO799" s="10"/>
      <c r="AP799" s="10"/>
      <c r="AQ799" s="10"/>
      <c r="AR799" s="10"/>
      <c r="AU799" s="10"/>
    </row>
    <row r="800" spans="1:47" s="9" customFormat="1" ht="12.75" x14ac:dyDescent="0.2">
      <c r="A800" s="10"/>
      <c r="B800" s="17"/>
      <c r="C800" s="10"/>
      <c r="D800" s="10"/>
      <c r="E800" s="10"/>
      <c r="F800" s="10"/>
      <c r="G800" s="10"/>
      <c r="J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  <c r="AC800" s="10"/>
      <c r="AD800" s="10"/>
      <c r="AE800" s="10"/>
      <c r="AF800" s="10"/>
      <c r="AG800" s="10"/>
      <c r="AH800" s="10"/>
      <c r="AI800" s="10"/>
      <c r="AJ800" s="10"/>
      <c r="AK800" s="10"/>
      <c r="AL800" s="10"/>
      <c r="AM800" s="10"/>
      <c r="AN800" s="10"/>
      <c r="AO800" s="10"/>
      <c r="AP800" s="10"/>
      <c r="AQ800" s="10"/>
      <c r="AR800" s="10"/>
      <c r="AU800" s="10"/>
    </row>
    <row r="801" spans="1:47" s="9" customFormat="1" ht="12.75" x14ac:dyDescent="0.2">
      <c r="A801" s="10"/>
      <c r="B801" s="17"/>
      <c r="C801" s="10"/>
      <c r="D801" s="10"/>
      <c r="E801" s="10"/>
      <c r="F801" s="10"/>
      <c r="G801" s="10"/>
      <c r="J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  <c r="AB801" s="10"/>
      <c r="AC801" s="10"/>
      <c r="AD801" s="10"/>
      <c r="AE801" s="10"/>
      <c r="AF801" s="10"/>
      <c r="AG801" s="10"/>
      <c r="AH801" s="10"/>
      <c r="AI801" s="10"/>
      <c r="AJ801" s="10"/>
      <c r="AK801" s="10"/>
      <c r="AL801" s="10"/>
      <c r="AM801" s="10"/>
      <c r="AN801" s="10"/>
      <c r="AO801" s="10"/>
      <c r="AP801" s="10"/>
      <c r="AQ801" s="10"/>
      <c r="AR801" s="10"/>
      <c r="AU801" s="10"/>
    </row>
    <row r="802" spans="1:47" s="9" customFormat="1" ht="12.75" x14ac:dyDescent="0.2">
      <c r="A802" s="10"/>
      <c r="B802" s="17"/>
      <c r="C802" s="10"/>
      <c r="D802" s="10"/>
      <c r="E802" s="10"/>
      <c r="F802" s="10"/>
      <c r="G802" s="10"/>
      <c r="J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  <c r="AB802" s="10"/>
      <c r="AC802" s="10"/>
      <c r="AD802" s="10"/>
      <c r="AE802" s="10"/>
      <c r="AF802" s="10"/>
      <c r="AG802" s="10"/>
      <c r="AH802" s="10"/>
      <c r="AI802" s="10"/>
      <c r="AJ802" s="10"/>
      <c r="AK802" s="10"/>
      <c r="AL802" s="10"/>
      <c r="AM802" s="10"/>
      <c r="AN802" s="10"/>
      <c r="AO802" s="10"/>
      <c r="AP802" s="10"/>
      <c r="AQ802" s="10"/>
      <c r="AR802" s="10"/>
      <c r="AU802" s="10"/>
    </row>
    <row r="803" spans="1:47" s="9" customFormat="1" ht="12.75" x14ac:dyDescent="0.2">
      <c r="A803" s="10"/>
      <c r="B803" s="17"/>
      <c r="C803" s="10"/>
      <c r="D803" s="10"/>
      <c r="E803" s="10"/>
      <c r="F803" s="10"/>
      <c r="G803" s="10"/>
      <c r="J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  <c r="AB803" s="10"/>
      <c r="AC803" s="10"/>
      <c r="AD803" s="10"/>
      <c r="AE803" s="10"/>
      <c r="AF803" s="10"/>
      <c r="AG803" s="10"/>
      <c r="AH803" s="10"/>
      <c r="AI803" s="10"/>
      <c r="AJ803" s="10"/>
      <c r="AK803" s="10"/>
      <c r="AL803" s="10"/>
      <c r="AM803" s="10"/>
      <c r="AN803" s="10"/>
      <c r="AO803" s="10"/>
      <c r="AP803" s="10"/>
      <c r="AQ803" s="10"/>
      <c r="AR803" s="10"/>
      <c r="AU803" s="10"/>
    </row>
    <row r="804" spans="1:47" s="9" customFormat="1" ht="12.75" x14ac:dyDescent="0.2">
      <c r="A804" s="10"/>
      <c r="B804" s="17"/>
      <c r="C804" s="10"/>
      <c r="D804" s="10"/>
      <c r="E804" s="10"/>
      <c r="F804" s="10"/>
      <c r="G804" s="10"/>
      <c r="J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  <c r="AB804" s="10"/>
      <c r="AC804" s="10"/>
      <c r="AD804" s="10"/>
      <c r="AE804" s="10"/>
      <c r="AF804" s="10"/>
      <c r="AG804" s="10"/>
      <c r="AH804" s="10"/>
      <c r="AI804" s="10"/>
      <c r="AJ804" s="10"/>
      <c r="AK804" s="10"/>
      <c r="AL804" s="10"/>
      <c r="AM804" s="10"/>
      <c r="AN804" s="10"/>
      <c r="AO804" s="10"/>
      <c r="AP804" s="10"/>
      <c r="AQ804" s="10"/>
      <c r="AR804" s="10"/>
      <c r="AU804" s="10"/>
    </row>
    <row r="805" spans="1:47" s="9" customFormat="1" ht="12.75" x14ac:dyDescent="0.2">
      <c r="A805" s="10"/>
      <c r="B805" s="17"/>
      <c r="C805" s="10"/>
      <c r="D805" s="10"/>
      <c r="E805" s="10"/>
      <c r="F805" s="10"/>
      <c r="G805" s="10"/>
      <c r="J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  <c r="AB805" s="10"/>
      <c r="AC805" s="10"/>
      <c r="AD805" s="10"/>
      <c r="AE805" s="10"/>
      <c r="AF805" s="10"/>
      <c r="AG805" s="10"/>
      <c r="AH805" s="10"/>
      <c r="AI805" s="10"/>
      <c r="AJ805" s="10"/>
      <c r="AK805" s="10"/>
      <c r="AL805" s="10"/>
      <c r="AM805" s="10"/>
      <c r="AN805" s="10"/>
      <c r="AO805" s="10"/>
      <c r="AP805" s="10"/>
      <c r="AQ805" s="10"/>
      <c r="AR805" s="10"/>
      <c r="AU805" s="10"/>
    </row>
    <row r="806" spans="1:47" s="9" customFormat="1" ht="12.75" x14ac:dyDescent="0.2">
      <c r="A806" s="10"/>
      <c r="B806" s="17"/>
      <c r="C806" s="10"/>
      <c r="D806" s="10"/>
      <c r="E806" s="10"/>
      <c r="F806" s="10"/>
      <c r="G806" s="10"/>
      <c r="J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  <c r="AB806" s="10"/>
      <c r="AC806" s="10"/>
      <c r="AD806" s="10"/>
      <c r="AE806" s="10"/>
      <c r="AF806" s="10"/>
      <c r="AG806" s="10"/>
      <c r="AH806" s="10"/>
      <c r="AI806" s="10"/>
      <c r="AJ806" s="10"/>
      <c r="AK806" s="10"/>
      <c r="AL806" s="10"/>
      <c r="AM806" s="10"/>
      <c r="AN806" s="10"/>
      <c r="AO806" s="10"/>
      <c r="AP806" s="10"/>
      <c r="AQ806" s="10"/>
      <c r="AR806" s="10"/>
      <c r="AU806" s="10"/>
    </row>
    <row r="807" spans="1:47" s="9" customFormat="1" ht="12.75" x14ac:dyDescent="0.2">
      <c r="A807" s="10"/>
      <c r="B807" s="17"/>
      <c r="C807" s="10"/>
      <c r="D807" s="10"/>
      <c r="E807" s="10"/>
      <c r="F807" s="10"/>
      <c r="G807" s="10"/>
      <c r="J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  <c r="AB807" s="10"/>
      <c r="AC807" s="10"/>
      <c r="AD807" s="10"/>
      <c r="AE807" s="10"/>
      <c r="AF807" s="10"/>
      <c r="AG807" s="10"/>
      <c r="AH807" s="10"/>
      <c r="AI807" s="10"/>
      <c r="AJ807" s="10"/>
      <c r="AK807" s="10"/>
      <c r="AL807" s="10"/>
      <c r="AM807" s="10"/>
      <c r="AN807" s="10"/>
      <c r="AO807" s="10"/>
      <c r="AP807" s="10"/>
      <c r="AQ807" s="10"/>
      <c r="AR807" s="10"/>
      <c r="AU807" s="10"/>
    </row>
    <row r="808" spans="1:47" s="9" customFormat="1" ht="12.75" x14ac:dyDescent="0.2">
      <c r="A808" s="10"/>
      <c r="B808" s="17"/>
      <c r="C808" s="10"/>
      <c r="D808" s="10"/>
      <c r="E808" s="10"/>
      <c r="F808" s="10"/>
      <c r="G808" s="10"/>
      <c r="J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  <c r="AB808" s="10"/>
      <c r="AC808" s="10"/>
      <c r="AD808" s="10"/>
      <c r="AE808" s="10"/>
      <c r="AF808" s="10"/>
      <c r="AG808" s="10"/>
      <c r="AH808" s="10"/>
      <c r="AI808" s="10"/>
      <c r="AJ808" s="10"/>
      <c r="AK808" s="10"/>
      <c r="AL808" s="10"/>
      <c r="AM808" s="10"/>
      <c r="AN808" s="10"/>
      <c r="AO808" s="10"/>
      <c r="AP808" s="10"/>
      <c r="AQ808" s="10"/>
      <c r="AR808" s="10"/>
      <c r="AU808" s="10"/>
    </row>
    <row r="809" spans="1:47" s="9" customFormat="1" ht="12.75" x14ac:dyDescent="0.2">
      <c r="A809" s="10"/>
      <c r="B809" s="17"/>
      <c r="C809" s="10"/>
      <c r="D809" s="10"/>
      <c r="E809" s="10"/>
      <c r="F809" s="10"/>
      <c r="G809" s="10"/>
      <c r="J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  <c r="AC809" s="10"/>
      <c r="AD809" s="10"/>
      <c r="AE809" s="10"/>
      <c r="AF809" s="10"/>
      <c r="AG809" s="10"/>
      <c r="AH809" s="10"/>
      <c r="AI809" s="10"/>
      <c r="AJ809" s="10"/>
      <c r="AK809" s="10"/>
      <c r="AL809" s="10"/>
      <c r="AM809" s="10"/>
      <c r="AN809" s="10"/>
      <c r="AO809" s="10"/>
      <c r="AP809" s="10"/>
      <c r="AQ809" s="10"/>
      <c r="AR809" s="10"/>
      <c r="AU809" s="10"/>
    </row>
    <row r="810" spans="1:47" s="9" customFormat="1" ht="12.75" x14ac:dyDescent="0.2">
      <c r="A810" s="10"/>
      <c r="B810" s="17"/>
      <c r="C810" s="10"/>
      <c r="D810" s="10"/>
      <c r="E810" s="10"/>
      <c r="F810" s="10"/>
      <c r="G810" s="10"/>
      <c r="J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  <c r="AB810" s="10"/>
      <c r="AC810" s="10"/>
      <c r="AD810" s="10"/>
      <c r="AE810" s="10"/>
      <c r="AF810" s="10"/>
      <c r="AG810" s="10"/>
      <c r="AH810" s="10"/>
      <c r="AI810" s="10"/>
      <c r="AJ810" s="10"/>
      <c r="AK810" s="10"/>
      <c r="AL810" s="10"/>
      <c r="AM810" s="10"/>
      <c r="AN810" s="10"/>
      <c r="AO810" s="10"/>
      <c r="AP810" s="10"/>
      <c r="AQ810" s="10"/>
      <c r="AR810" s="10"/>
      <c r="AU810" s="10"/>
    </row>
    <row r="811" spans="1:47" s="9" customFormat="1" ht="12.75" x14ac:dyDescent="0.2">
      <c r="A811" s="10"/>
      <c r="B811" s="17"/>
      <c r="C811" s="10"/>
      <c r="D811" s="10"/>
      <c r="E811" s="10"/>
      <c r="F811" s="10"/>
      <c r="G811" s="10"/>
      <c r="J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  <c r="AB811" s="10"/>
      <c r="AC811" s="10"/>
      <c r="AD811" s="10"/>
      <c r="AE811" s="10"/>
      <c r="AF811" s="10"/>
      <c r="AG811" s="10"/>
      <c r="AH811" s="10"/>
      <c r="AI811" s="10"/>
      <c r="AJ811" s="10"/>
      <c r="AK811" s="10"/>
      <c r="AL811" s="10"/>
      <c r="AM811" s="10"/>
      <c r="AN811" s="10"/>
      <c r="AO811" s="10"/>
      <c r="AP811" s="10"/>
      <c r="AQ811" s="10"/>
      <c r="AR811" s="10"/>
      <c r="AU811" s="10"/>
    </row>
    <row r="812" spans="1:47" s="9" customFormat="1" ht="12.75" x14ac:dyDescent="0.2">
      <c r="A812" s="10"/>
      <c r="B812" s="17"/>
      <c r="C812" s="10"/>
      <c r="D812" s="10"/>
      <c r="E812" s="10"/>
      <c r="F812" s="10"/>
      <c r="G812" s="10"/>
      <c r="J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  <c r="AB812" s="10"/>
      <c r="AC812" s="10"/>
      <c r="AD812" s="10"/>
      <c r="AE812" s="10"/>
      <c r="AF812" s="10"/>
      <c r="AG812" s="10"/>
      <c r="AH812" s="10"/>
      <c r="AI812" s="10"/>
      <c r="AJ812" s="10"/>
      <c r="AK812" s="10"/>
      <c r="AL812" s="10"/>
      <c r="AM812" s="10"/>
      <c r="AN812" s="10"/>
      <c r="AO812" s="10"/>
      <c r="AP812" s="10"/>
      <c r="AQ812" s="10"/>
      <c r="AR812" s="10"/>
      <c r="AU812" s="10"/>
    </row>
    <row r="813" spans="1:47" s="9" customFormat="1" ht="12.75" x14ac:dyDescent="0.2">
      <c r="A813" s="10"/>
      <c r="B813" s="17"/>
      <c r="C813" s="10"/>
      <c r="D813" s="10"/>
      <c r="E813" s="10"/>
      <c r="F813" s="10"/>
      <c r="G813" s="10"/>
      <c r="J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0"/>
      <c r="AC813" s="10"/>
      <c r="AD813" s="10"/>
      <c r="AE813" s="10"/>
      <c r="AF813" s="10"/>
      <c r="AG813" s="10"/>
      <c r="AH813" s="10"/>
      <c r="AI813" s="10"/>
      <c r="AJ813" s="10"/>
      <c r="AK813" s="10"/>
      <c r="AL813" s="10"/>
      <c r="AM813" s="10"/>
      <c r="AN813" s="10"/>
      <c r="AO813" s="10"/>
      <c r="AP813" s="10"/>
      <c r="AQ813" s="10"/>
      <c r="AR813" s="10"/>
      <c r="AU813" s="10"/>
    </row>
    <row r="814" spans="1:47" s="9" customFormat="1" ht="12.75" x14ac:dyDescent="0.2">
      <c r="A814" s="10"/>
      <c r="B814" s="17"/>
      <c r="C814" s="10"/>
      <c r="D814" s="10"/>
      <c r="E814" s="10"/>
      <c r="F814" s="10"/>
      <c r="G814" s="10"/>
      <c r="J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  <c r="AC814" s="10"/>
      <c r="AD814" s="10"/>
      <c r="AE814" s="10"/>
      <c r="AF814" s="10"/>
      <c r="AG814" s="10"/>
      <c r="AH814" s="10"/>
      <c r="AI814" s="10"/>
      <c r="AJ814" s="10"/>
      <c r="AK814" s="10"/>
      <c r="AL814" s="10"/>
      <c r="AM814" s="10"/>
      <c r="AN814" s="10"/>
      <c r="AO814" s="10"/>
      <c r="AP814" s="10"/>
      <c r="AQ814" s="10"/>
      <c r="AR814" s="10"/>
      <c r="AU814" s="10"/>
    </row>
    <row r="815" spans="1:47" s="9" customFormat="1" ht="12.75" x14ac:dyDescent="0.2">
      <c r="A815" s="10"/>
      <c r="B815" s="17"/>
      <c r="C815" s="10"/>
      <c r="D815" s="10"/>
      <c r="E815" s="10"/>
      <c r="F815" s="10"/>
      <c r="G815" s="10"/>
      <c r="J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10"/>
      <c r="AC815" s="10"/>
      <c r="AD815" s="10"/>
      <c r="AE815" s="10"/>
      <c r="AF815" s="10"/>
      <c r="AG815" s="10"/>
      <c r="AH815" s="10"/>
      <c r="AI815" s="10"/>
      <c r="AJ815" s="10"/>
      <c r="AK815" s="10"/>
      <c r="AL815" s="10"/>
      <c r="AM815" s="10"/>
      <c r="AN815" s="10"/>
      <c r="AO815" s="10"/>
      <c r="AP815" s="10"/>
      <c r="AQ815" s="10"/>
      <c r="AR815" s="10"/>
      <c r="AU815" s="10"/>
    </row>
    <row r="816" spans="1:47" s="9" customFormat="1" ht="12.75" x14ac:dyDescent="0.2">
      <c r="A816" s="10"/>
      <c r="B816" s="17"/>
      <c r="C816" s="10"/>
      <c r="D816" s="10"/>
      <c r="E816" s="10"/>
      <c r="F816" s="10"/>
      <c r="G816" s="10"/>
      <c r="J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  <c r="AB816" s="10"/>
      <c r="AC816" s="10"/>
      <c r="AD816" s="10"/>
      <c r="AE816" s="10"/>
      <c r="AF816" s="10"/>
      <c r="AG816" s="10"/>
      <c r="AH816" s="10"/>
      <c r="AI816" s="10"/>
      <c r="AJ816" s="10"/>
      <c r="AK816" s="10"/>
      <c r="AL816" s="10"/>
      <c r="AM816" s="10"/>
      <c r="AN816" s="10"/>
      <c r="AO816" s="10"/>
      <c r="AP816" s="10"/>
      <c r="AQ816" s="10"/>
      <c r="AR816" s="10"/>
      <c r="AU816" s="10"/>
    </row>
    <row r="817" spans="1:47" s="9" customFormat="1" ht="12.75" x14ac:dyDescent="0.2">
      <c r="A817" s="10"/>
      <c r="B817" s="17"/>
      <c r="C817" s="10"/>
      <c r="D817" s="10"/>
      <c r="E817" s="10"/>
      <c r="F817" s="10"/>
      <c r="G817" s="10"/>
      <c r="J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  <c r="AB817" s="10"/>
      <c r="AC817" s="10"/>
      <c r="AD817" s="10"/>
      <c r="AE817" s="10"/>
      <c r="AF817" s="10"/>
      <c r="AG817" s="10"/>
      <c r="AH817" s="10"/>
      <c r="AI817" s="10"/>
      <c r="AJ817" s="10"/>
      <c r="AK817" s="10"/>
      <c r="AL817" s="10"/>
      <c r="AM817" s="10"/>
      <c r="AN817" s="10"/>
      <c r="AO817" s="10"/>
      <c r="AP817" s="10"/>
      <c r="AQ817" s="10"/>
      <c r="AR817" s="10"/>
      <c r="AU817" s="10"/>
    </row>
    <row r="818" spans="1:47" s="9" customFormat="1" ht="12.75" x14ac:dyDescent="0.2">
      <c r="A818" s="10"/>
      <c r="B818" s="17"/>
      <c r="C818" s="10"/>
      <c r="D818" s="10"/>
      <c r="E818" s="10"/>
      <c r="F818" s="10"/>
      <c r="G818" s="10"/>
      <c r="J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  <c r="AB818" s="10"/>
      <c r="AC818" s="10"/>
      <c r="AD818" s="10"/>
      <c r="AE818" s="10"/>
      <c r="AF818" s="10"/>
      <c r="AG818" s="10"/>
      <c r="AH818" s="10"/>
      <c r="AI818" s="10"/>
      <c r="AJ818" s="10"/>
      <c r="AK818" s="10"/>
      <c r="AL818" s="10"/>
      <c r="AM818" s="10"/>
      <c r="AN818" s="10"/>
      <c r="AO818" s="10"/>
      <c r="AP818" s="10"/>
      <c r="AQ818" s="10"/>
      <c r="AR818" s="10"/>
      <c r="AU818" s="10"/>
    </row>
    <row r="819" spans="1:47" s="9" customFormat="1" ht="12.75" x14ac:dyDescent="0.2">
      <c r="A819" s="10"/>
      <c r="B819" s="17"/>
      <c r="C819" s="10"/>
      <c r="D819" s="10"/>
      <c r="E819" s="10"/>
      <c r="F819" s="10"/>
      <c r="G819" s="10"/>
      <c r="J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  <c r="AB819" s="10"/>
      <c r="AC819" s="10"/>
      <c r="AD819" s="10"/>
      <c r="AE819" s="10"/>
      <c r="AF819" s="10"/>
      <c r="AG819" s="10"/>
      <c r="AH819" s="10"/>
      <c r="AI819" s="10"/>
      <c r="AJ819" s="10"/>
      <c r="AK819" s="10"/>
      <c r="AL819" s="10"/>
      <c r="AM819" s="10"/>
      <c r="AN819" s="10"/>
      <c r="AO819" s="10"/>
      <c r="AP819" s="10"/>
      <c r="AQ819" s="10"/>
      <c r="AR819" s="10"/>
      <c r="AU819" s="10"/>
    </row>
    <row r="820" spans="1:47" s="9" customFormat="1" ht="12.75" x14ac:dyDescent="0.2">
      <c r="A820" s="10"/>
      <c r="B820" s="17"/>
      <c r="C820" s="10"/>
      <c r="D820" s="10"/>
      <c r="E820" s="10"/>
      <c r="F820" s="10"/>
      <c r="G820" s="10"/>
      <c r="J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  <c r="AB820" s="10"/>
      <c r="AC820" s="10"/>
      <c r="AD820" s="10"/>
      <c r="AE820" s="10"/>
      <c r="AF820" s="10"/>
      <c r="AG820" s="10"/>
      <c r="AH820" s="10"/>
      <c r="AI820" s="10"/>
      <c r="AJ820" s="10"/>
      <c r="AK820" s="10"/>
      <c r="AL820" s="10"/>
      <c r="AM820" s="10"/>
      <c r="AN820" s="10"/>
      <c r="AO820" s="10"/>
      <c r="AP820" s="10"/>
      <c r="AQ820" s="10"/>
      <c r="AR820" s="10"/>
      <c r="AU820" s="10"/>
    </row>
    <row r="821" spans="1:47" s="9" customFormat="1" ht="12.75" x14ac:dyDescent="0.2">
      <c r="A821" s="10"/>
      <c r="B821" s="17"/>
      <c r="C821" s="10"/>
      <c r="D821" s="10"/>
      <c r="E821" s="10"/>
      <c r="F821" s="10"/>
      <c r="G821" s="10"/>
      <c r="J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  <c r="AB821" s="10"/>
      <c r="AC821" s="10"/>
      <c r="AD821" s="10"/>
      <c r="AE821" s="10"/>
      <c r="AF821" s="10"/>
      <c r="AG821" s="10"/>
      <c r="AH821" s="10"/>
      <c r="AI821" s="10"/>
      <c r="AJ821" s="10"/>
      <c r="AK821" s="10"/>
      <c r="AL821" s="10"/>
      <c r="AM821" s="10"/>
      <c r="AN821" s="10"/>
      <c r="AO821" s="10"/>
      <c r="AP821" s="10"/>
      <c r="AQ821" s="10"/>
      <c r="AR821" s="10"/>
      <c r="AU821" s="10"/>
    </row>
    <row r="822" spans="1:47" s="9" customFormat="1" ht="12.75" x14ac:dyDescent="0.2">
      <c r="A822" s="10"/>
      <c r="B822" s="17"/>
      <c r="C822" s="10"/>
      <c r="D822" s="10"/>
      <c r="E822" s="10"/>
      <c r="F822" s="10"/>
      <c r="G822" s="10"/>
      <c r="J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  <c r="AB822" s="10"/>
      <c r="AC822" s="10"/>
      <c r="AD822" s="10"/>
      <c r="AE822" s="10"/>
      <c r="AF822" s="10"/>
      <c r="AG822" s="10"/>
      <c r="AH822" s="10"/>
      <c r="AI822" s="10"/>
      <c r="AJ822" s="10"/>
      <c r="AK822" s="10"/>
      <c r="AL822" s="10"/>
      <c r="AM822" s="10"/>
      <c r="AN822" s="10"/>
      <c r="AO822" s="10"/>
      <c r="AP822" s="10"/>
      <c r="AQ822" s="10"/>
      <c r="AR822" s="10"/>
      <c r="AU822" s="10"/>
    </row>
    <row r="823" spans="1:47" s="9" customFormat="1" ht="12.75" x14ac:dyDescent="0.2">
      <c r="A823" s="10"/>
      <c r="B823" s="17"/>
      <c r="C823" s="10"/>
      <c r="D823" s="10"/>
      <c r="E823" s="10"/>
      <c r="F823" s="10"/>
      <c r="G823" s="10"/>
      <c r="J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  <c r="AB823" s="10"/>
      <c r="AC823" s="10"/>
      <c r="AD823" s="10"/>
      <c r="AE823" s="10"/>
      <c r="AF823" s="10"/>
      <c r="AG823" s="10"/>
      <c r="AH823" s="10"/>
      <c r="AI823" s="10"/>
      <c r="AJ823" s="10"/>
      <c r="AK823" s="10"/>
      <c r="AL823" s="10"/>
      <c r="AM823" s="10"/>
      <c r="AN823" s="10"/>
      <c r="AO823" s="10"/>
      <c r="AP823" s="10"/>
      <c r="AQ823" s="10"/>
      <c r="AR823" s="10"/>
      <c r="AU823" s="10"/>
    </row>
    <row r="824" spans="1:47" s="9" customFormat="1" ht="12.75" x14ac:dyDescent="0.2">
      <c r="A824" s="10"/>
      <c r="B824" s="17"/>
      <c r="C824" s="10"/>
      <c r="D824" s="10"/>
      <c r="E824" s="10"/>
      <c r="F824" s="10"/>
      <c r="G824" s="10"/>
      <c r="J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  <c r="AB824" s="10"/>
      <c r="AC824" s="10"/>
      <c r="AD824" s="10"/>
      <c r="AE824" s="10"/>
      <c r="AF824" s="10"/>
      <c r="AG824" s="10"/>
      <c r="AH824" s="10"/>
      <c r="AI824" s="10"/>
      <c r="AJ824" s="10"/>
      <c r="AK824" s="10"/>
      <c r="AL824" s="10"/>
      <c r="AM824" s="10"/>
      <c r="AN824" s="10"/>
      <c r="AO824" s="10"/>
      <c r="AP824" s="10"/>
      <c r="AQ824" s="10"/>
      <c r="AR824" s="10"/>
      <c r="AU824" s="10"/>
    </row>
    <row r="825" spans="1:47" s="9" customFormat="1" ht="12.75" x14ac:dyDescent="0.2">
      <c r="A825" s="10"/>
      <c r="B825" s="17"/>
      <c r="C825" s="10"/>
      <c r="D825" s="10"/>
      <c r="E825" s="10"/>
      <c r="F825" s="10"/>
      <c r="G825" s="10"/>
      <c r="J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  <c r="AB825" s="10"/>
      <c r="AC825" s="10"/>
      <c r="AD825" s="10"/>
      <c r="AE825" s="10"/>
      <c r="AF825" s="10"/>
      <c r="AG825" s="10"/>
      <c r="AH825" s="10"/>
      <c r="AI825" s="10"/>
      <c r="AJ825" s="10"/>
      <c r="AK825" s="10"/>
      <c r="AL825" s="10"/>
      <c r="AM825" s="10"/>
      <c r="AN825" s="10"/>
      <c r="AO825" s="10"/>
      <c r="AP825" s="10"/>
      <c r="AQ825" s="10"/>
      <c r="AR825" s="10"/>
      <c r="AU825" s="10"/>
    </row>
    <row r="826" spans="1:47" s="9" customFormat="1" ht="12.75" x14ac:dyDescent="0.2">
      <c r="A826" s="10"/>
      <c r="B826" s="17"/>
      <c r="C826" s="10"/>
      <c r="D826" s="10"/>
      <c r="E826" s="10"/>
      <c r="F826" s="10"/>
      <c r="G826" s="10"/>
      <c r="J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  <c r="AB826" s="10"/>
      <c r="AC826" s="10"/>
      <c r="AD826" s="10"/>
      <c r="AE826" s="10"/>
      <c r="AF826" s="10"/>
      <c r="AG826" s="10"/>
      <c r="AH826" s="10"/>
      <c r="AI826" s="10"/>
      <c r="AJ826" s="10"/>
      <c r="AK826" s="10"/>
      <c r="AL826" s="10"/>
      <c r="AM826" s="10"/>
      <c r="AN826" s="10"/>
      <c r="AO826" s="10"/>
      <c r="AP826" s="10"/>
      <c r="AQ826" s="10"/>
      <c r="AR826" s="10"/>
      <c r="AU826" s="10"/>
    </row>
    <row r="827" spans="1:47" s="9" customFormat="1" ht="12.75" x14ac:dyDescent="0.2">
      <c r="A827" s="10"/>
      <c r="B827" s="17"/>
      <c r="C827" s="10"/>
      <c r="D827" s="10"/>
      <c r="E827" s="10"/>
      <c r="F827" s="10"/>
      <c r="G827" s="10"/>
      <c r="J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  <c r="AB827" s="10"/>
      <c r="AC827" s="10"/>
      <c r="AD827" s="10"/>
      <c r="AE827" s="10"/>
      <c r="AF827" s="10"/>
      <c r="AG827" s="10"/>
      <c r="AH827" s="10"/>
      <c r="AI827" s="10"/>
      <c r="AJ827" s="10"/>
      <c r="AK827" s="10"/>
      <c r="AL827" s="10"/>
      <c r="AM827" s="10"/>
      <c r="AN827" s="10"/>
      <c r="AO827" s="10"/>
      <c r="AP827" s="10"/>
      <c r="AQ827" s="10"/>
      <c r="AR827" s="10"/>
      <c r="AU827" s="10"/>
    </row>
    <row r="828" spans="1:47" s="9" customFormat="1" ht="12.75" x14ac:dyDescent="0.2">
      <c r="A828" s="10"/>
      <c r="B828" s="17"/>
      <c r="C828" s="10"/>
      <c r="D828" s="10"/>
      <c r="E828" s="10"/>
      <c r="F828" s="10"/>
      <c r="G828" s="10"/>
      <c r="J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  <c r="AB828" s="10"/>
      <c r="AC828" s="10"/>
      <c r="AD828" s="10"/>
      <c r="AE828" s="10"/>
      <c r="AF828" s="10"/>
      <c r="AG828" s="10"/>
      <c r="AH828" s="10"/>
      <c r="AI828" s="10"/>
      <c r="AJ828" s="10"/>
      <c r="AK828" s="10"/>
      <c r="AL828" s="10"/>
      <c r="AM828" s="10"/>
      <c r="AN828" s="10"/>
      <c r="AO828" s="10"/>
      <c r="AP828" s="10"/>
      <c r="AQ828" s="10"/>
      <c r="AR828" s="10"/>
      <c r="AU828" s="10"/>
    </row>
    <row r="829" spans="1:47" s="9" customFormat="1" ht="12.75" x14ac:dyDescent="0.2">
      <c r="A829" s="10"/>
      <c r="B829" s="17"/>
      <c r="C829" s="10"/>
      <c r="D829" s="10"/>
      <c r="E829" s="10"/>
      <c r="F829" s="10"/>
      <c r="G829" s="10"/>
      <c r="J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  <c r="AB829" s="10"/>
      <c r="AC829" s="10"/>
      <c r="AD829" s="10"/>
      <c r="AE829" s="10"/>
      <c r="AF829" s="10"/>
      <c r="AG829" s="10"/>
      <c r="AH829" s="10"/>
      <c r="AI829" s="10"/>
      <c r="AJ829" s="10"/>
      <c r="AK829" s="10"/>
      <c r="AL829" s="10"/>
      <c r="AM829" s="10"/>
      <c r="AN829" s="10"/>
      <c r="AO829" s="10"/>
      <c r="AP829" s="10"/>
      <c r="AQ829" s="10"/>
      <c r="AR829" s="10"/>
      <c r="AU829" s="10"/>
    </row>
    <row r="830" spans="1:47" s="9" customFormat="1" ht="12.75" x14ac:dyDescent="0.2">
      <c r="A830" s="10"/>
      <c r="B830" s="17"/>
      <c r="C830" s="10"/>
      <c r="D830" s="10"/>
      <c r="E830" s="10"/>
      <c r="F830" s="10"/>
      <c r="G830" s="10"/>
      <c r="J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  <c r="AB830" s="10"/>
      <c r="AC830" s="10"/>
      <c r="AD830" s="10"/>
      <c r="AE830" s="10"/>
      <c r="AF830" s="10"/>
      <c r="AG830" s="10"/>
      <c r="AH830" s="10"/>
      <c r="AI830" s="10"/>
      <c r="AJ830" s="10"/>
      <c r="AK830" s="10"/>
      <c r="AL830" s="10"/>
      <c r="AM830" s="10"/>
      <c r="AN830" s="10"/>
      <c r="AO830" s="10"/>
      <c r="AP830" s="10"/>
      <c r="AQ830" s="10"/>
      <c r="AR830" s="10"/>
      <c r="AU830" s="10"/>
    </row>
    <row r="831" spans="1:47" s="9" customFormat="1" ht="12.75" x14ac:dyDescent="0.2">
      <c r="A831" s="10"/>
      <c r="B831" s="17"/>
      <c r="C831" s="10"/>
      <c r="D831" s="10"/>
      <c r="E831" s="10"/>
      <c r="F831" s="10"/>
      <c r="G831" s="10"/>
      <c r="J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  <c r="AB831" s="10"/>
      <c r="AC831" s="10"/>
      <c r="AD831" s="10"/>
      <c r="AE831" s="10"/>
      <c r="AF831" s="10"/>
      <c r="AG831" s="10"/>
      <c r="AH831" s="10"/>
      <c r="AI831" s="10"/>
      <c r="AJ831" s="10"/>
      <c r="AK831" s="10"/>
      <c r="AL831" s="10"/>
      <c r="AM831" s="10"/>
      <c r="AN831" s="10"/>
      <c r="AO831" s="10"/>
      <c r="AP831" s="10"/>
      <c r="AQ831" s="10"/>
      <c r="AR831" s="10"/>
      <c r="AU831" s="10"/>
    </row>
    <row r="832" spans="1:47" s="9" customFormat="1" ht="12.75" x14ac:dyDescent="0.2">
      <c r="A832" s="10"/>
      <c r="B832" s="17"/>
      <c r="C832" s="10"/>
      <c r="D832" s="10"/>
      <c r="E832" s="10"/>
      <c r="F832" s="10"/>
      <c r="G832" s="10"/>
      <c r="J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  <c r="AB832" s="10"/>
      <c r="AC832" s="10"/>
      <c r="AD832" s="10"/>
      <c r="AE832" s="10"/>
      <c r="AF832" s="10"/>
      <c r="AG832" s="10"/>
      <c r="AH832" s="10"/>
      <c r="AI832" s="10"/>
      <c r="AJ832" s="10"/>
      <c r="AK832" s="10"/>
      <c r="AL832" s="10"/>
      <c r="AM832" s="10"/>
      <c r="AN832" s="10"/>
      <c r="AO832" s="10"/>
      <c r="AP832" s="10"/>
      <c r="AQ832" s="10"/>
      <c r="AR832" s="10"/>
      <c r="AU832" s="10"/>
    </row>
    <row r="833" spans="1:47" s="9" customFormat="1" ht="12.75" x14ac:dyDescent="0.2">
      <c r="A833" s="10"/>
      <c r="B833" s="17"/>
      <c r="C833" s="10"/>
      <c r="D833" s="10"/>
      <c r="E833" s="10"/>
      <c r="F833" s="10"/>
      <c r="G833" s="10"/>
      <c r="J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  <c r="AB833" s="10"/>
      <c r="AC833" s="10"/>
      <c r="AD833" s="10"/>
      <c r="AE833" s="10"/>
      <c r="AF833" s="10"/>
      <c r="AG833" s="10"/>
      <c r="AH833" s="10"/>
      <c r="AI833" s="10"/>
      <c r="AJ833" s="10"/>
      <c r="AK833" s="10"/>
      <c r="AL833" s="10"/>
      <c r="AM833" s="10"/>
      <c r="AN833" s="10"/>
      <c r="AO833" s="10"/>
      <c r="AP833" s="10"/>
      <c r="AQ833" s="10"/>
      <c r="AR833" s="10"/>
      <c r="AU833" s="10"/>
    </row>
    <row r="834" spans="1:47" s="9" customFormat="1" ht="12.75" x14ac:dyDescent="0.2">
      <c r="A834" s="10"/>
      <c r="B834" s="17"/>
      <c r="C834" s="10"/>
      <c r="D834" s="10"/>
      <c r="E834" s="10"/>
      <c r="F834" s="10"/>
      <c r="G834" s="10"/>
      <c r="J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  <c r="AB834" s="10"/>
      <c r="AC834" s="10"/>
      <c r="AD834" s="10"/>
      <c r="AE834" s="10"/>
      <c r="AF834" s="10"/>
      <c r="AG834" s="10"/>
      <c r="AH834" s="10"/>
      <c r="AI834" s="10"/>
      <c r="AJ834" s="10"/>
      <c r="AK834" s="10"/>
      <c r="AL834" s="10"/>
      <c r="AM834" s="10"/>
      <c r="AN834" s="10"/>
      <c r="AO834" s="10"/>
      <c r="AP834" s="10"/>
      <c r="AQ834" s="10"/>
      <c r="AR834" s="10"/>
      <c r="AU834" s="10"/>
    </row>
    <row r="835" spans="1:47" s="9" customFormat="1" ht="12.75" x14ac:dyDescent="0.2">
      <c r="A835" s="10"/>
      <c r="B835" s="17"/>
      <c r="C835" s="10"/>
      <c r="D835" s="10"/>
      <c r="E835" s="10"/>
      <c r="F835" s="10"/>
      <c r="G835" s="10"/>
      <c r="J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  <c r="AB835" s="10"/>
      <c r="AC835" s="10"/>
      <c r="AD835" s="10"/>
      <c r="AE835" s="10"/>
      <c r="AF835" s="10"/>
      <c r="AG835" s="10"/>
      <c r="AH835" s="10"/>
      <c r="AI835" s="10"/>
      <c r="AJ835" s="10"/>
      <c r="AK835" s="10"/>
      <c r="AL835" s="10"/>
      <c r="AM835" s="10"/>
      <c r="AN835" s="10"/>
      <c r="AO835" s="10"/>
      <c r="AP835" s="10"/>
      <c r="AQ835" s="10"/>
      <c r="AR835" s="10"/>
      <c r="AU835" s="10"/>
    </row>
    <row r="836" spans="1:47" s="9" customFormat="1" ht="12.75" x14ac:dyDescent="0.2">
      <c r="A836" s="10"/>
      <c r="B836" s="17"/>
      <c r="C836" s="10"/>
      <c r="D836" s="10"/>
      <c r="E836" s="10"/>
      <c r="F836" s="10"/>
      <c r="G836" s="10"/>
      <c r="J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  <c r="AB836" s="10"/>
      <c r="AC836" s="10"/>
      <c r="AD836" s="10"/>
      <c r="AE836" s="10"/>
      <c r="AF836" s="10"/>
      <c r="AG836" s="10"/>
      <c r="AH836" s="10"/>
      <c r="AI836" s="10"/>
      <c r="AJ836" s="10"/>
      <c r="AK836" s="10"/>
      <c r="AL836" s="10"/>
      <c r="AM836" s="10"/>
      <c r="AN836" s="10"/>
      <c r="AO836" s="10"/>
      <c r="AP836" s="10"/>
      <c r="AQ836" s="10"/>
      <c r="AR836" s="10"/>
      <c r="AU836" s="10"/>
    </row>
    <row r="837" spans="1:47" s="9" customFormat="1" ht="12.75" x14ac:dyDescent="0.2">
      <c r="A837" s="10"/>
      <c r="B837" s="17"/>
      <c r="C837" s="10"/>
      <c r="D837" s="10"/>
      <c r="E837" s="10"/>
      <c r="F837" s="10"/>
      <c r="G837" s="10"/>
      <c r="J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  <c r="AB837" s="10"/>
      <c r="AC837" s="10"/>
      <c r="AD837" s="10"/>
      <c r="AE837" s="10"/>
      <c r="AF837" s="10"/>
      <c r="AG837" s="10"/>
      <c r="AH837" s="10"/>
      <c r="AI837" s="10"/>
      <c r="AJ837" s="10"/>
      <c r="AK837" s="10"/>
      <c r="AL837" s="10"/>
      <c r="AM837" s="10"/>
      <c r="AN837" s="10"/>
      <c r="AO837" s="10"/>
      <c r="AP837" s="10"/>
      <c r="AQ837" s="10"/>
      <c r="AR837" s="10"/>
      <c r="AU837" s="10"/>
    </row>
    <row r="838" spans="1:47" s="9" customFormat="1" ht="12.75" x14ac:dyDescent="0.2">
      <c r="A838" s="10"/>
      <c r="B838" s="17"/>
      <c r="C838" s="10"/>
      <c r="D838" s="10"/>
      <c r="E838" s="10"/>
      <c r="F838" s="10"/>
      <c r="G838" s="10"/>
      <c r="J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  <c r="AB838" s="10"/>
      <c r="AC838" s="10"/>
      <c r="AD838" s="10"/>
      <c r="AE838" s="10"/>
      <c r="AF838" s="10"/>
      <c r="AG838" s="10"/>
      <c r="AH838" s="10"/>
      <c r="AI838" s="10"/>
      <c r="AJ838" s="10"/>
      <c r="AK838" s="10"/>
      <c r="AL838" s="10"/>
      <c r="AM838" s="10"/>
      <c r="AN838" s="10"/>
      <c r="AO838" s="10"/>
      <c r="AP838" s="10"/>
      <c r="AQ838" s="10"/>
      <c r="AR838" s="10"/>
      <c r="AU838" s="10"/>
    </row>
    <row r="839" spans="1:47" s="9" customFormat="1" ht="12.75" x14ac:dyDescent="0.2">
      <c r="A839" s="10"/>
      <c r="B839" s="17"/>
      <c r="C839" s="10"/>
      <c r="D839" s="10"/>
      <c r="E839" s="10"/>
      <c r="F839" s="10"/>
      <c r="G839" s="10"/>
      <c r="J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  <c r="AB839" s="10"/>
      <c r="AC839" s="10"/>
      <c r="AD839" s="10"/>
      <c r="AE839" s="10"/>
      <c r="AF839" s="10"/>
      <c r="AG839" s="10"/>
      <c r="AH839" s="10"/>
      <c r="AI839" s="10"/>
      <c r="AJ839" s="10"/>
      <c r="AK839" s="10"/>
      <c r="AL839" s="10"/>
      <c r="AM839" s="10"/>
      <c r="AN839" s="10"/>
      <c r="AO839" s="10"/>
      <c r="AP839" s="10"/>
      <c r="AQ839" s="10"/>
      <c r="AR839" s="10"/>
      <c r="AU839" s="10"/>
    </row>
    <row r="840" spans="1:47" s="9" customFormat="1" ht="12.75" x14ac:dyDescent="0.2">
      <c r="A840" s="10"/>
      <c r="B840" s="17"/>
      <c r="C840" s="10"/>
      <c r="D840" s="10"/>
      <c r="E840" s="10"/>
      <c r="F840" s="10"/>
      <c r="G840" s="10"/>
      <c r="J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  <c r="AB840" s="10"/>
      <c r="AC840" s="10"/>
      <c r="AD840" s="10"/>
      <c r="AE840" s="10"/>
      <c r="AF840" s="10"/>
      <c r="AG840" s="10"/>
      <c r="AH840" s="10"/>
      <c r="AI840" s="10"/>
      <c r="AJ840" s="10"/>
      <c r="AK840" s="10"/>
      <c r="AL840" s="10"/>
      <c r="AM840" s="10"/>
      <c r="AN840" s="10"/>
      <c r="AO840" s="10"/>
      <c r="AP840" s="10"/>
      <c r="AQ840" s="10"/>
      <c r="AR840" s="10"/>
      <c r="AU840" s="10"/>
    </row>
    <row r="841" spans="1:47" s="9" customFormat="1" ht="12.75" x14ac:dyDescent="0.2">
      <c r="A841" s="10"/>
      <c r="B841" s="17"/>
      <c r="C841" s="10"/>
      <c r="D841" s="10"/>
      <c r="E841" s="10"/>
      <c r="F841" s="10"/>
      <c r="G841" s="10"/>
      <c r="J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  <c r="AB841" s="10"/>
      <c r="AC841" s="10"/>
      <c r="AD841" s="10"/>
      <c r="AE841" s="10"/>
      <c r="AF841" s="10"/>
      <c r="AG841" s="10"/>
      <c r="AH841" s="10"/>
      <c r="AI841" s="10"/>
      <c r="AJ841" s="10"/>
      <c r="AK841" s="10"/>
      <c r="AL841" s="10"/>
      <c r="AM841" s="10"/>
      <c r="AN841" s="10"/>
      <c r="AO841" s="10"/>
      <c r="AP841" s="10"/>
      <c r="AQ841" s="10"/>
      <c r="AR841" s="10"/>
      <c r="AU841" s="10"/>
    </row>
    <row r="842" spans="1:47" s="9" customFormat="1" ht="12.75" x14ac:dyDescent="0.2">
      <c r="A842" s="10"/>
      <c r="B842" s="17"/>
      <c r="C842" s="10"/>
      <c r="D842" s="10"/>
      <c r="E842" s="10"/>
      <c r="F842" s="10"/>
      <c r="G842" s="10"/>
      <c r="J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  <c r="AB842" s="10"/>
      <c r="AC842" s="10"/>
      <c r="AD842" s="10"/>
      <c r="AE842" s="10"/>
      <c r="AF842" s="10"/>
      <c r="AG842" s="10"/>
      <c r="AH842" s="10"/>
      <c r="AI842" s="10"/>
      <c r="AJ842" s="10"/>
      <c r="AK842" s="10"/>
      <c r="AL842" s="10"/>
      <c r="AM842" s="10"/>
      <c r="AN842" s="10"/>
      <c r="AO842" s="10"/>
      <c r="AP842" s="10"/>
      <c r="AQ842" s="10"/>
      <c r="AR842" s="10"/>
      <c r="AU842" s="10"/>
    </row>
    <row r="843" spans="1:47" s="9" customFormat="1" ht="12.75" x14ac:dyDescent="0.2">
      <c r="A843" s="10"/>
      <c r="B843" s="17"/>
      <c r="C843" s="10"/>
      <c r="D843" s="10"/>
      <c r="E843" s="10"/>
      <c r="F843" s="10"/>
      <c r="G843" s="10"/>
      <c r="J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  <c r="AB843" s="10"/>
      <c r="AC843" s="10"/>
      <c r="AD843" s="10"/>
      <c r="AE843" s="10"/>
      <c r="AF843" s="10"/>
      <c r="AG843" s="10"/>
      <c r="AH843" s="10"/>
      <c r="AI843" s="10"/>
      <c r="AJ843" s="10"/>
      <c r="AK843" s="10"/>
      <c r="AL843" s="10"/>
      <c r="AM843" s="10"/>
      <c r="AN843" s="10"/>
      <c r="AO843" s="10"/>
      <c r="AP843" s="10"/>
      <c r="AQ843" s="10"/>
      <c r="AR843" s="10"/>
      <c r="AU843" s="10"/>
    </row>
    <row r="844" spans="1:47" s="9" customFormat="1" ht="12.75" x14ac:dyDescent="0.2">
      <c r="A844" s="10"/>
      <c r="B844" s="17"/>
      <c r="C844" s="10"/>
      <c r="D844" s="10"/>
      <c r="E844" s="10"/>
      <c r="F844" s="10"/>
      <c r="G844" s="10"/>
      <c r="J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  <c r="AB844" s="10"/>
      <c r="AC844" s="10"/>
      <c r="AD844" s="10"/>
      <c r="AE844" s="10"/>
      <c r="AF844" s="10"/>
      <c r="AG844" s="10"/>
      <c r="AH844" s="10"/>
      <c r="AI844" s="10"/>
      <c r="AJ844" s="10"/>
      <c r="AK844" s="10"/>
      <c r="AL844" s="10"/>
      <c r="AM844" s="10"/>
      <c r="AN844" s="10"/>
      <c r="AO844" s="10"/>
      <c r="AP844" s="10"/>
      <c r="AQ844" s="10"/>
      <c r="AR844" s="10"/>
      <c r="AU844" s="10"/>
    </row>
    <row r="845" spans="1:47" s="9" customFormat="1" ht="12.75" x14ac:dyDescent="0.2">
      <c r="A845" s="10"/>
      <c r="B845" s="17"/>
      <c r="C845" s="10"/>
      <c r="D845" s="10"/>
      <c r="E845" s="10"/>
      <c r="F845" s="10"/>
      <c r="G845" s="10"/>
      <c r="J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  <c r="AB845" s="10"/>
      <c r="AC845" s="10"/>
      <c r="AD845" s="10"/>
      <c r="AE845" s="10"/>
      <c r="AF845" s="10"/>
      <c r="AG845" s="10"/>
      <c r="AH845" s="10"/>
      <c r="AI845" s="10"/>
      <c r="AJ845" s="10"/>
      <c r="AK845" s="10"/>
      <c r="AL845" s="10"/>
      <c r="AM845" s="10"/>
      <c r="AN845" s="10"/>
      <c r="AO845" s="10"/>
      <c r="AP845" s="10"/>
      <c r="AQ845" s="10"/>
      <c r="AR845" s="10"/>
      <c r="AU845" s="10"/>
    </row>
    <row r="846" spans="1:47" s="9" customFormat="1" ht="12.75" x14ac:dyDescent="0.2">
      <c r="A846" s="10"/>
      <c r="B846" s="17"/>
      <c r="C846" s="10"/>
      <c r="D846" s="10"/>
      <c r="E846" s="10"/>
      <c r="F846" s="10"/>
      <c r="G846" s="10"/>
      <c r="J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  <c r="AB846" s="10"/>
      <c r="AC846" s="10"/>
      <c r="AD846" s="10"/>
      <c r="AE846" s="10"/>
      <c r="AF846" s="10"/>
      <c r="AG846" s="10"/>
      <c r="AH846" s="10"/>
      <c r="AI846" s="10"/>
      <c r="AJ846" s="10"/>
      <c r="AK846" s="10"/>
      <c r="AL846" s="10"/>
      <c r="AM846" s="10"/>
      <c r="AN846" s="10"/>
      <c r="AO846" s="10"/>
      <c r="AP846" s="10"/>
      <c r="AQ846" s="10"/>
      <c r="AR846" s="10"/>
      <c r="AU846" s="10"/>
    </row>
    <row r="847" spans="1:47" s="9" customFormat="1" ht="12.75" x14ac:dyDescent="0.2">
      <c r="A847" s="10"/>
      <c r="B847" s="17"/>
      <c r="C847" s="10"/>
      <c r="D847" s="10"/>
      <c r="E847" s="10"/>
      <c r="F847" s="10"/>
      <c r="G847" s="10"/>
      <c r="J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  <c r="AB847" s="10"/>
      <c r="AC847" s="10"/>
      <c r="AD847" s="10"/>
      <c r="AE847" s="10"/>
      <c r="AF847" s="10"/>
      <c r="AG847" s="10"/>
      <c r="AH847" s="10"/>
      <c r="AI847" s="10"/>
      <c r="AJ847" s="10"/>
      <c r="AK847" s="10"/>
      <c r="AL847" s="10"/>
      <c r="AM847" s="10"/>
      <c r="AN847" s="10"/>
      <c r="AO847" s="10"/>
      <c r="AP847" s="10"/>
      <c r="AQ847" s="10"/>
      <c r="AR847" s="10"/>
      <c r="AU847" s="10"/>
    </row>
    <row r="848" spans="1:47" s="9" customFormat="1" ht="12.75" x14ac:dyDescent="0.2">
      <c r="A848" s="10"/>
      <c r="B848" s="17"/>
      <c r="C848" s="10"/>
      <c r="D848" s="10"/>
      <c r="E848" s="10"/>
      <c r="F848" s="10"/>
      <c r="G848" s="10"/>
      <c r="J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  <c r="AB848" s="10"/>
      <c r="AC848" s="10"/>
      <c r="AD848" s="10"/>
      <c r="AE848" s="10"/>
      <c r="AF848" s="10"/>
      <c r="AG848" s="10"/>
      <c r="AH848" s="10"/>
      <c r="AI848" s="10"/>
      <c r="AJ848" s="10"/>
      <c r="AK848" s="10"/>
      <c r="AL848" s="10"/>
      <c r="AM848" s="10"/>
      <c r="AN848" s="10"/>
      <c r="AO848" s="10"/>
      <c r="AP848" s="10"/>
      <c r="AQ848" s="10"/>
      <c r="AR848" s="10"/>
      <c r="AU848" s="10"/>
    </row>
    <row r="849" spans="1:47" s="9" customFormat="1" ht="12.75" x14ac:dyDescent="0.2">
      <c r="A849" s="10"/>
      <c r="B849" s="17"/>
      <c r="C849" s="10"/>
      <c r="D849" s="10"/>
      <c r="E849" s="10"/>
      <c r="F849" s="10"/>
      <c r="G849" s="10"/>
      <c r="J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  <c r="AB849" s="10"/>
      <c r="AC849" s="10"/>
      <c r="AD849" s="10"/>
      <c r="AE849" s="10"/>
      <c r="AF849" s="10"/>
      <c r="AG849" s="10"/>
      <c r="AH849" s="10"/>
      <c r="AI849" s="10"/>
      <c r="AJ849" s="10"/>
      <c r="AK849" s="10"/>
      <c r="AL849" s="10"/>
      <c r="AM849" s="10"/>
      <c r="AN849" s="10"/>
      <c r="AO849" s="10"/>
      <c r="AP849" s="10"/>
      <c r="AQ849" s="10"/>
      <c r="AR849" s="10"/>
      <c r="AU849" s="10"/>
    </row>
    <row r="850" spans="1:47" s="9" customFormat="1" ht="12.75" x14ac:dyDescent="0.2">
      <c r="A850" s="10"/>
      <c r="B850" s="17"/>
      <c r="C850" s="10"/>
      <c r="D850" s="10"/>
      <c r="E850" s="10"/>
      <c r="F850" s="10"/>
      <c r="G850" s="10"/>
      <c r="J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  <c r="AB850" s="10"/>
      <c r="AC850" s="10"/>
      <c r="AD850" s="10"/>
      <c r="AE850" s="10"/>
      <c r="AF850" s="10"/>
      <c r="AG850" s="10"/>
      <c r="AH850" s="10"/>
      <c r="AI850" s="10"/>
      <c r="AJ850" s="10"/>
      <c r="AK850" s="10"/>
      <c r="AL850" s="10"/>
      <c r="AM850" s="10"/>
      <c r="AN850" s="10"/>
      <c r="AO850" s="10"/>
      <c r="AP850" s="10"/>
      <c r="AQ850" s="10"/>
      <c r="AR850" s="10"/>
      <c r="AU850" s="10"/>
    </row>
    <row r="851" spans="1:47" s="9" customFormat="1" ht="12.75" x14ac:dyDescent="0.2">
      <c r="A851" s="10"/>
      <c r="B851" s="17"/>
      <c r="C851" s="10"/>
      <c r="D851" s="10"/>
      <c r="E851" s="10"/>
      <c r="F851" s="10"/>
      <c r="G851" s="10"/>
      <c r="J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  <c r="AB851" s="10"/>
      <c r="AC851" s="10"/>
      <c r="AD851" s="10"/>
      <c r="AE851" s="10"/>
      <c r="AF851" s="10"/>
      <c r="AG851" s="10"/>
      <c r="AH851" s="10"/>
      <c r="AI851" s="10"/>
      <c r="AJ851" s="10"/>
      <c r="AK851" s="10"/>
      <c r="AL851" s="10"/>
      <c r="AM851" s="10"/>
      <c r="AN851" s="10"/>
      <c r="AO851" s="10"/>
      <c r="AP851" s="10"/>
      <c r="AQ851" s="10"/>
      <c r="AR851" s="10"/>
      <c r="AU851" s="10"/>
    </row>
    <row r="852" spans="1:47" s="9" customFormat="1" ht="12.75" x14ac:dyDescent="0.2">
      <c r="A852" s="10"/>
      <c r="B852" s="17"/>
      <c r="C852" s="10"/>
      <c r="D852" s="10"/>
      <c r="E852" s="10"/>
      <c r="F852" s="10"/>
      <c r="G852" s="10"/>
      <c r="J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  <c r="AB852" s="10"/>
      <c r="AC852" s="10"/>
      <c r="AD852" s="10"/>
      <c r="AE852" s="10"/>
      <c r="AF852" s="10"/>
      <c r="AG852" s="10"/>
      <c r="AH852" s="10"/>
      <c r="AI852" s="10"/>
      <c r="AJ852" s="10"/>
      <c r="AK852" s="10"/>
      <c r="AL852" s="10"/>
      <c r="AM852" s="10"/>
      <c r="AN852" s="10"/>
      <c r="AO852" s="10"/>
      <c r="AP852" s="10"/>
      <c r="AQ852" s="10"/>
      <c r="AR852" s="10"/>
      <c r="AU852" s="10"/>
    </row>
    <row r="853" spans="1:47" s="9" customFormat="1" ht="12.75" x14ac:dyDescent="0.2">
      <c r="A853" s="10"/>
      <c r="B853" s="17"/>
      <c r="C853" s="10"/>
      <c r="D853" s="10"/>
      <c r="E853" s="10"/>
      <c r="F853" s="10"/>
      <c r="G853" s="10"/>
      <c r="J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10"/>
      <c r="AC853" s="10"/>
      <c r="AD853" s="10"/>
      <c r="AE853" s="10"/>
      <c r="AF853" s="10"/>
      <c r="AG853" s="10"/>
      <c r="AH853" s="10"/>
      <c r="AI853" s="10"/>
      <c r="AJ853" s="10"/>
      <c r="AK853" s="10"/>
      <c r="AL853" s="10"/>
      <c r="AM853" s="10"/>
      <c r="AN853" s="10"/>
      <c r="AO853" s="10"/>
      <c r="AP853" s="10"/>
      <c r="AQ853" s="10"/>
      <c r="AR853" s="10"/>
      <c r="AU853" s="10"/>
    </row>
    <row r="854" spans="1:47" s="9" customFormat="1" ht="12.75" x14ac:dyDescent="0.2">
      <c r="A854" s="10"/>
      <c r="B854" s="17"/>
      <c r="C854" s="10"/>
      <c r="D854" s="10"/>
      <c r="E854" s="10"/>
      <c r="F854" s="10"/>
      <c r="G854" s="10"/>
      <c r="J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  <c r="AB854" s="10"/>
      <c r="AC854" s="10"/>
      <c r="AD854" s="10"/>
      <c r="AE854" s="10"/>
      <c r="AF854" s="10"/>
      <c r="AG854" s="10"/>
      <c r="AH854" s="10"/>
      <c r="AI854" s="10"/>
      <c r="AJ854" s="10"/>
      <c r="AK854" s="10"/>
      <c r="AL854" s="10"/>
      <c r="AM854" s="10"/>
      <c r="AN854" s="10"/>
      <c r="AO854" s="10"/>
      <c r="AP854" s="10"/>
      <c r="AQ854" s="10"/>
      <c r="AR854" s="10"/>
      <c r="AU854" s="10"/>
    </row>
    <row r="855" spans="1:47" s="9" customFormat="1" ht="12.75" x14ac:dyDescent="0.2">
      <c r="A855" s="10"/>
      <c r="B855" s="17"/>
      <c r="C855" s="10"/>
      <c r="D855" s="10"/>
      <c r="E855" s="10"/>
      <c r="F855" s="10"/>
      <c r="G855" s="10"/>
      <c r="J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  <c r="AB855" s="10"/>
      <c r="AC855" s="10"/>
      <c r="AD855" s="10"/>
      <c r="AE855" s="10"/>
      <c r="AF855" s="10"/>
      <c r="AG855" s="10"/>
      <c r="AH855" s="10"/>
      <c r="AI855" s="10"/>
      <c r="AJ855" s="10"/>
      <c r="AK855" s="10"/>
      <c r="AL855" s="10"/>
      <c r="AM855" s="10"/>
      <c r="AN855" s="10"/>
      <c r="AO855" s="10"/>
      <c r="AP855" s="10"/>
      <c r="AQ855" s="10"/>
      <c r="AR855" s="10"/>
      <c r="AU855" s="10"/>
    </row>
    <row r="856" spans="1:47" s="9" customFormat="1" ht="12.75" x14ac:dyDescent="0.2">
      <c r="A856" s="10"/>
      <c r="B856" s="17"/>
      <c r="C856" s="10"/>
      <c r="D856" s="10"/>
      <c r="E856" s="10"/>
      <c r="F856" s="10"/>
      <c r="G856" s="10"/>
      <c r="J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  <c r="AB856" s="10"/>
      <c r="AC856" s="10"/>
      <c r="AD856" s="10"/>
      <c r="AE856" s="10"/>
      <c r="AF856" s="10"/>
      <c r="AG856" s="10"/>
      <c r="AH856" s="10"/>
      <c r="AI856" s="10"/>
      <c r="AJ856" s="10"/>
      <c r="AK856" s="10"/>
      <c r="AL856" s="10"/>
      <c r="AM856" s="10"/>
      <c r="AN856" s="10"/>
      <c r="AO856" s="10"/>
      <c r="AP856" s="10"/>
      <c r="AQ856" s="10"/>
      <c r="AR856" s="10"/>
      <c r="AU856" s="10"/>
    </row>
    <row r="857" spans="1:47" s="9" customFormat="1" ht="12.75" x14ac:dyDescent="0.2">
      <c r="A857" s="10"/>
      <c r="B857" s="17"/>
      <c r="C857" s="10"/>
      <c r="D857" s="10"/>
      <c r="E857" s="10"/>
      <c r="F857" s="10"/>
      <c r="G857" s="10"/>
      <c r="J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  <c r="AB857" s="10"/>
      <c r="AC857" s="10"/>
      <c r="AD857" s="10"/>
      <c r="AE857" s="10"/>
      <c r="AF857" s="10"/>
      <c r="AG857" s="10"/>
      <c r="AH857" s="10"/>
      <c r="AI857" s="10"/>
      <c r="AJ857" s="10"/>
      <c r="AK857" s="10"/>
      <c r="AL857" s="10"/>
      <c r="AM857" s="10"/>
      <c r="AN857" s="10"/>
      <c r="AO857" s="10"/>
      <c r="AP857" s="10"/>
      <c r="AQ857" s="10"/>
      <c r="AR857" s="10"/>
      <c r="AU857" s="10"/>
    </row>
    <row r="858" spans="1:47" s="9" customFormat="1" ht="12.75" x14ac:dyDescent="0.2">
      <c r="A858" s="10"/>
      <c r="B858" s="17"/>
      <c r="C858" s="10"/>
      <c r="D858" s="10"/>
      <c r="E858" s="10"/>
      <c r="F858" s="10"/>
      <c r="G858" s="10"/>
      <c r="J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  <c r="AB858" s="10"/>
      <c r="AC858" s="10"/>
      <c r="AD858" s="10"/>
      <c r="AE858" s="10"/>
      <c r="AF858" s="10"/>
      <c r="AG858" s="10"/>
      <c r="AH858" s="10"/>
      <c r="AI858" s="10"/>
      <c r="AJ858" s="10"/>
      <c r="AK858" s="10"/>
      <c r="AL858" s="10"/>
      <c r="AM858" s="10"/>
      <c r="AN858" s="10"/>
      <c r="AO858" s="10"/>
      <c r="AP858" s="10"/>
      <c r="AQ858" s="10"/>
      <c r="AR858" s="10"/>
      <c r="AU858" s="10"/>
    </row>
    <row r="859" spans="1:47" s="9" customFormat="1" ht="12.75" x14ac:dyDescent="0.2">
      <c r="A859" s="10"/>
      <c r="B859" s="17"/>
      <c r="C859" s="10"/>
      <c r="D859" s="10"/>
      <c r="E859" s="10"/>
      <c r="F859" s="10"/>
      <c r="G859" s="10"/>
      <c r="J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  <c r="AB859" s="10"/>
      <c r="AC859" s="10"/>
      <c r="AD859" s="10"/>
      <c r="AE859" s="10"/>
      <c r="AF859" s="10"/>
      <c r="AG859" s="10"/>
      <c r="AH859" s="10"/>
      <c r="AI859" s="10"/>
      <c r="AJ859" s="10"/>
      <c r="AK859" s="10"/>
      <c r="AL859" s="10"/>
      <c r="AM859" s="10"/>
      <c r="AN859" s="10"/>
      <c r="AO859" s="10"/>
      <c r="AP859" s="10"/>
      <c r="AQ859" s="10"/>
      <c r="AR859" s="10"/>
      <c r="AU859" s="10"/>
    </row>
    <row r="860" spans="1:47" s="9" customFormat="1" ht="12.75" x14ac:dyDescent="0.2">
      <c r="A860" s="10"/>
      <c r="B860" s="17"/>
      <c r="C860" s="10"/>
      <c r="D860" s="10"/>
      <c r="E860" s="10"/>
      <c r="F860" s="10"/>
      <c r="G860" s="10"/>
      <c r="J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  <c r="AB860" s="10"/>
      <c r="AC860" s="10"/>
      <c r="AD860" s="10"/>
      <c r="AE860" s="10"/>
      <c r="AF860" s="10"/>
      <c r="AG860" s="10"/>
      <c r="AH860" s="10"/>
      <c r="AI860" s="10"/>
      <c r="AJ860" s="10"/>
      <c r="AK860" s="10"/>
      <c r="AL860" s="10"/>
      <c r="AM860" s="10"/>
      <c r="AN860" s="10"/>
      <c r="AO860" s="10"/>
      <c r="AP860" s="10"/>
      <c r="AQ860" s="10"/>
      <c r="AR860" s="10"/>
      <c r="AU860" s="10"/>
    </row>
    <row r="861" spans="1:47" s="9" customFormat="1" ht="12.75" x14ac:dyDescent="0.2">
      <c r="A861" s="10"/>
      <c r="B861" s="17"/>
      <c r="C861" s="10"/>
      <c r="D861" s="10"/>
      <c r="E861" s="10"/>
      <c r="F861" s="10"/>
      <c r="G861" s="10"/>
      <c r="J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  <c r="AB861" s="10"/>
      <c r="AC861" s="10"/>
      <c r="AD861" s="10"/>
      <c r="AE861" s="10"/>
      <c r="AF861" s="10"/>
      <c r="AG861" s="10"/>
      <c r="AH861" s="10"/>
      <c r="AI861" s="10"/>
      <c r="AJ861" s="10"/>
      <c r="AK861" s="10"/>
      <c r="AL861" s="10"/>
      <c r="AM861" s="10"/>
      <c r="AN861" s="10"/>
      <c r="AO861" s="10"/>
      <c r="AP861" s="10"/>
      <c r="AQ861" s="10"/>
      <c r="AR861" s="10"/>
      <c r="AU861" s="10"/>
    </row>
    <row r="862" spans="1:47" s="9" customFormat="1" ht="12.75" x14ac:dyDescent="0.2">
      <c r="A862" s="10"/>
      <c r="B862" s="17"/>
      <c r="C862" s="10"/>
      <c r="D862" s="10"/>
      <c r="E862" s="10"/>
      <c r="F862" s="10"/>
      <c r="G862" s="10"/>
      <c r="J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  <c r="AB862" s="10"/>
      <c r="AC862" s="10"/>
      <c r="AD862" s="10"/>
      <c r="AE862" s="10"/>
      <c r="AF862" s="10"/>
      <c r="AG862" s="10"/>
      <c r="AH862" s="10"/>
      <c r="AI862" s="10"/>
      <c r="AJ862" s="10"/>
      <c r="AK862" s="10"/>
      <c r="AL862" s="10"/>
      <c r="AM862" s="10"/>
      <c r="AN862" s="10"/>
      <c r="AO862" s="10"/>
      <c r="AP862" s="10"/>
      <c r="AQ862" s="10"/>
      <c r="AR862" s="10"/>
      <c r="AU862" s="10"/>
    </row>
    <row r="863" spans="1:47" s="9" customFormat="1" ht="12.75" x14ac:dyDescent="0.2">
      <c r="A863" s="10"/>
      <c r="B863" s="17"/>
      <c r="C863" s="10"/>
      <c r="D863" s="10"/>
      <c r="E863" s="10"/>
      <c r="F863" s="10"/>
      <c r="G863" s="10"/>
      <c r="J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  <c r="AB863" s="10"/>
      <c r="AC863" s="10"/>
      <c r="AD863" s="10"/>
      <c r="AE863" s="10"/>
      <c r="AF863" s="10"/>
      <c r="AG863" s="10"/>
      <c r="AH863" s="10"/>
      <c r="AI863" s="10"/>
      <c r="AJ863" s="10"/>
      <c r="AK863" s="10"/>
      <c r="AL863" s="10"/>
      <c r="AM863" s="10"/>
      <c r="AN863" s="10"/>
      <c r="AO863" s="10"/>
      <c r="AP863" s="10"/>
      <c r="AQ863" s="10"/>
      <c r="AR863" s="10"/>
      <c r="AU863" s="10"/>
    </row>
    <row r="864" spans="1:47" s="9" customFormat="1" ht="12.75" x14ac:dyDescent="0.2">
      <c r="A864" s="10"/>
      <c r="B864" s="17"/>
      <c r="C864" s="10"/>
      <c r="D864" s="10"/>
      <c r="E864" s="10"/>
      <c r="F864" s="10"/>
      <c r="G864" s="10"/>
      <c r="J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  <c r="AB864" s="10"/>
      <c r="AC864" s="10"/>
      <c r="AD864" s="10"/>
      <c r="AE864" s="10"/>
      <c r="AF864" s="10"/>
      <c r="AG864" s="10"/>
      <c r="AH864" s="10"/>
      <c r="AI864" s="10"/>
      <c r="AJ864" s="10"/>
      <c r="AK864" s="10"/>
      <c r="AL864" s="10"/>
      <c r="AM864" s="10"/>
      <c r="AN864" s="10"/>
      <c r="AO864" s="10"/>
      <c r="AP864" s="10"/>
      <c r="AQ864" s="10"/>
      <c r="AR864" s="10"/>
      <c r="AU864" s="10"/>
    </row>
    <row r="865" spans="1:47" s="9" customFormat="1" ht="12.75" x14ac:dyDescent="0.2">
      <c r="A865" s="10"/>
      <c r="B865" s="17"/>
      <c r="C865" s="10"/>
      <c r="D865" s="10"/>
      <c r="E865" s="10"/>
      <c r="F865" s="10"/>
      <c r="G865" s="10"/>
      <c r="J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  <c r="AG865" s="10"/>
      <c r="AH865" s="10"/>
      <c r="AI865" s="10"/>
      <c r="AJ865" s="10"/>
      <c r="AK865" s="10"/>
      <c r="AL865" s="10"/>
      <c r="AM865" s="10"/>
      <c r="AN865" s="10"/>
      <c r="AO865" s="10"/>
      <c r="AP865" s="10"/>
      <c r="AQ865" s="10"/>
      <c r="AR865" s="10"/>
      <c r="AU865" s="10"/>
    </row>
    <row r="866" spans="1:47" s="9" customFormat="1" ht="12.75" x14ac:dyDescent="0.2">
      <c r="A866" s="10"/>
      <c r="B866" s="17"/>
      <c r="C866" s="10"/>
      <c r="D866" s="10"/>
      <c r="E866" s="10"/>
      <c r="F866" s="10"/>
      <c r="G866" s="10"/>
      <c r="J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  <c r="AG866" s="10"/>
      <c r="AH866" s="10"/>
      <c r="AI866" s="10"/>
      <c r="AJ866" s="10"/>
      <c r="AK866" s="10"/>
      <c r="AL866" s="10"/>
      <c r="AM866" s="10"/>
      <c r="AN866" s="10"/>
      <c r="AO866" s="10"/>
      <c r="AP866" s="10"/>
      <c r="AQ866" s="10"/>
      <c r="AR866" s="10"/>
      <c r="AU866" s="10"/>
    </row>
    <row r="867" spans="1:47" s="9" customFormat="1" ht="12.75" x14ac:dyDescent="0.2">
      <c r="A867" s="10"/>
      <c r="B867" s="17"/>
      <c r="C867" s="10"/>
      <c r="D867" s="10"/>
      <c r="E867" s="10"/>
      <c r="F867" s="10"/>
      <c r="G867" s="10"/>
      <c r="J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  <c r="AG867" s="10"/>
      <c r="AH867" s="10"/>
      <c r="AI867" s="10"/>
      <c r="AJ867" s="10"/>
      <c r="AK867" s="10"/>
      <c r="AL867" s="10"/>
      <c r="AM867" s="10"/>
      <c r="AN867" s="10"/>
      <c r="AO867" s="10"/>
      <c r="AP867" s="10"/>
      <c r="AQ867" s="10"/>
      <c r="AR867" s="10"/>
      <c r="AU867" s="10"/>
    </row>
    <row r="868" spans="1:47" s="9" customFormat="1" ht="12.75" x14ac:dyDescent="0.2">
      <c r="A868" s="10"/>
      <c r="B868" s="17"/>
      <c r="C868" s="10"/>
      <c r="D868" s="10"/>
      <c r="E868" s="10"/>
      <c r="F868" s="10"/>
      <c r="G868" s="10"/>
      <c r="J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  <c r="AB868" s="10"/>
      <c r="AC868" s="10"/>
      <c r="AD868" s="10"/>
      <c r="AE868" s="10"/>
      <c r="AF868" s="10"/>
      <c r="AG868" s="10"/>
      <c r="AH868" s="10"/>
      <c r="AI868" s="10"/>
      <c r="AJ868" s="10"/>
      <c r="AK868" s="10"/>
      <c r="AL868" s="10"/>
      <c r="AM868" s="10"/>
      <c r="AN868" s="10"/>
      <c r="AO868" s="10"/>
      <c r="AP868" s="10"/>
      <c r="AQ868" s="10"/>
      <c r="AR868" s="10"/>
      <c r="AU868" s="10"/>
    </row>
    <row r="869" spans="1:47" s="9" customFormat="1" ht="12.75" x14ac:dyDescent="0.2">
      <c r="A869" s="10"/>
      <c r="B869" s="17"/>
      <c r="C869" s="10"/>
      <c r="D869" s="10"/>
      <c r="E869" s="10"/>
      <c r="F869" s="10"/>
      <c r="G869" s="10"/>
      <c r="J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  <c r="AB869" s="10"/>
      <c r="AC869" s="10"/>
      <c r="AD869" s="10"/>
      <c r="AE869" s="10"/>
      <c r="AF869" s="10"/>
      <c r="AG869" s="10"/>
      <c r="AH869" s="10"/>
      <c r="AI869" s="10"/>
      <c r="AJ869" s="10"/>
      <c r="AK869" s="10"/>
      <c r="AL869" s="10"/>
      <c r="AM869" s="10"/>
      <c r="AN869" s="10"/>
      <c r="AO869" s="10"/>
      <c r="AP869" s="10"/>
      <c r="AQ869" s="10"/>
      <c r="AR869" s="10"/>
      <c r="AU869" s="10"/>
    </row>
    <row r="870" spans="1:47" s="9" customFormat="1" ht="12.75" x14ac:dyDescent="0.2">
      <c r="A870" s="10"/>
      <c r="B870" s="17"/>
      <c r="C870" s="10"/>
      <c r="D870" s="10"/>
      <c r="E870" s="10"/>
      <c r="F870" s="10"/>
      <c r="G870" s="10"/>
      <c r="J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  <c r="AB870" s="10"/>
      <c r="AC870" s="10"/>
      <c r="AD870" s="10"/>
      <c r="AE870" s="10"/>
      <c r="AF870" s="10"/>
      <c r="AG870" s="10"/>
      <c r="AH870" s="10"/>
      <c r="AI870" s="10"/>
      <c r="AJ870" s="10"/>
      <c r="AK870" s="10"/>
      <c r="AL870" s="10"/>
      <c r="AM870" s="10"/>
      <c r="AN870" s="10"/>
      <c r="AO870" s="10"/>
      <c r="AP870" s="10"/>
      <c r="AQ870" s="10"/>
      <c r="AR870" s="10"/>
      <c r="AU870" s="10"/>
    </row>
    <row r="871" spans="1:47" s="9" customFormat="1" ht="12.75" x14ac:dyDescent="0.2">
      <c r="A871" s="10"/>
      <c r="B871" s="17"/>
      <c r="C871" s="10"/>
      <c r="D871" s="10"/>
      <c r="E871" s="10"/>
      <c r="F871" s="10"/>
      <c r="G871" s="10"/>
      <c r="J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  <c r="AE871" s="10"/>
      <c r="AF871" s="10"/>
      <c r="AG871" s="10"/>
      <c r="AH871" s="10"/>
      <c r="AI871" s="10"/>
      <c r="AJ871" s="10"/>
      <c r="AK871" s="10"/>
      <c r="AL871" s="10"/>
      <c r="AM871" s="10"/>
      <c r="AN871" s="10"/>
      <c r="AO871" s="10"/>
      <c r="AP871" s="10"/>
      <c r="AQ871" s="10"/>
      <c r="AR871" s="10"/>
      <c r="AU871" s="10"/>
    </row>
    <row r="872" spans="1:47" s="9" customFormat="1" ht="12.75" x14ac:dyDescent="0.2">
      <c r="A872" s="10"/>
      <c r="B872" s="17"/>
      <c r="C872" s="10"/>
      <c r="D872" s="10"/>
      <c r="E872" s="10"/>
      <c r="F872" s="10"/>
      <c r="G872" s="10"/>
      <c r="J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  <c r="AB872" s="10"/>
      <c r="AC872" s="10"/>
      <c r="AD872" s="10"/>
      <c r="AE872" s="10"/>
      <c r="AF872" s="10"/>
      <c r="AG872" s="10"/>
      <c r="AH872" s="10"/>
      <c r="AI872" s="10"/>
      <c r="AJ872" s="10"/>
      <c r="AK872" s="10"/>
      <c r="AL872" s="10"/>
      <c r="AM872" s="10"/>
      <c r="AN872" s="10"/>
      <c r="AO872" s="10"/>
      <c r="AP872" s="10"/>
      <c r="AQ872" s="10"/>
      <c r="AR872" s="10"/>
      <c r="AU872" s="10"/>
    </row>
    <row r="873" spans="1:47" s="9" customFormat="1" ht="12.75" x14ac:dyDescent="0.2">
      <c r="A873" s="10"/>
      <c r="B873" s="17"/>
      <c r="C873" s="10"/>
      <c r="D873" s="10"/>
      <c r="E873" s="10"/>
      <c r="F873" s="10"/>
      <c r="G873" s="10"/>
      <c r="J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  <c r="AG873" s="10"/>
      <c r="AH873" s="10"/>
      <c r="AI873" s="10"/>
      <c r="AJ873" s="10"/>
      <c r="AK873" s="10"/>
      <c r="AL873" s="10"/>
      <c r="AM873" s="10"/>
      <c r="AN873" s="10"/>
      <c r="AO873" s="10"/>
      <c r="AP873" s="10"/>
      <c r="AQ873" s="10"/>
      <c r="AR873" s="10"/>
      <c r="AU873" s="10"/>
    </row>
    <row r="874" spans="1:47" s="9" customFormat="1" ht="12.75" x14ac:dyDescent="0.2">
      <c r="A874" s="10"/>
      <c r="B874" s="17"/>
      <c r="C874" s="10"/>
      <c r="D874" s="10"/>
      <c r="E874" s="10"/>
      <c r="F874" s="10"/>
      <c r="G874" s="10"/>
      <c r="J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  <c r="AG874" s="10"/>
      <c r="AH874" s="10"/>
      <c r="AI874" s="10"/>
      <c r="AJ874" s="10"/>
      <c r="AK874" s="10"/>
      <c r="AL874" s="10"/>
      <c r="AM874" s="10"/>
      <c r="AN874" s="10"/>
      <c r="AO874" s="10"/>
      <c r="AP874" s="10"/>
      <c r="AQ874" s="10"/>
      <c r="AR874" s="10"/>
      <c r="AU874" s="10"/>
    </row>
    <row r="875" spans="1:47" s="9" customFormat="1" ht="12.75" x14ac:dyDescent="0.2">
      <c r="A875" s="10"/>
      <c r="B875" s="17"/>
      <c r="C875" s="10"/>
      <c r="D875" s="10"/>
      <c r="E875" s="10"/>
      <c r="F875" s="10"/>
      <c r="G875" s="10"/>
      <c r="J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  <c r="AB875" s="10"/>
      <c r="AC875" s="10"/>
      <c r="AD875" s="10"/>
      <c r="AE875" s="10"/>
      <c r="AF875" s="10"/>
      <c r="AG875" s="10"/>
      <c r="AH875" s="10"/>
      <c r="AI875" s="10"/>
      <c r="AJ875" s="10"/>
      <c r="AK875" s="10"/>
      <c r="AL875" s="10"/>
      <c r="AM875" s="10"/>
      <c r="AN875" s="10"/>
      <c r="AO875" s="10"/>
      <c r="AP875" s="10"/>
      <c r="AQ875" s="10"/>
      <c r="AR875" s="10"/>
      <c r="AU875" s="10"/>
    </row>
    <row r="876" spans="1:47" s="9" customFormat="1" ht="12.75" x14ac:dyDescent="0.2">
      <c r="A876" s="10"/>
      <c r="B876" s="17"/>
      <c r="C876" s="10"/>
      <c r="D876" s="10"/>
      <c r="E876" s="10"/>
      <c r="F876" s="10"/>
      <c r="G876" s="10"/>
      <c r="J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  <c r="AB876" s="10"/>
      <c r="AC876" s="10"/>
      <c r="AD876" s="10"/>
      <c r="AE876" s="10"/>
      <c r="AF876" s="10"/>
      <c r="AG876" s="10"/>
      <c r="AH876" s="10"/>
      <c r="AI876" s="10"/>
      <c r="AJ876" s="10"/>
      <c r="AK876" s="10"/>
      <c r="AL876" s="10"/>
      <c r="AM876" s="10"/>
      <c r="AN876" s="10"/>
      <c r="AO876" s="10"/>
      <c r="AP876" s="10"/>
      <c r="AQ876" s="10"/>
      <c r="AR876" s="10"/>
      <c r="AU876" s="10"/>
    </row>
    <row r="877" spans="1:47" s="9" customFormat="1" ht="12.75" x14ac:dyDescent="0.2">
      <c r="A877" s="10"/>
      <c r="B877" s="17"/>
      <c r="C877" s="10"/>
      <c r="D877" s="10"/>
      <c r="E877" s="10"/>
      <c r="F877" s="10"/>
      <c r="G877" s="10"/>
      <c r="J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  <c r="AG877" s="10"/>
      <c r="AH877" s="10"/>
      <c r="AI877" s="10"/>
      <c r="AJ877" s="10"/>
      <c r="AK877" s="10"/>
      <c r="AL877" s="10"/>
      <c r="AM877" s="10"/>
      <c r="AN877" s="10"/>
      <c r="AO877" s="10"/>
      <c r="AP877" s="10"/>
      <c r="AQ877" s="10"/>
      <c r="AR877" s="10"/>
      <c r="AU877" s="10"/>
    </row>
    <row r="878" spans="1:47" s="9" customFormat="1" ht="12.75" x14ac:dyDescent="0.2">
      <c r="A878" s="10"/>
      <c r="B878" s="17"/>
      <c r="C878" s="10"/>
      <c r="D878" s="10"/>
      <c r="E878" s="10"/>
      <c r="F878" s="10"/>
      <c r="G878" s="10"/>
      <c r="J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  <c r="AG878" s="10"/>
      <c r="AH878" s="10"/>
      <c r="AI878" s="10"/>
      <c r="AJ878" s="10"/>
      <c r="AK878" s="10"/>
      <c r="AL878" s="10"/>
      <c r="AM878" s="10"/>
      <c r="AN878" s="10"/>
      <c r="AO878" s="10"/>
      <c r="AP878" s="10"/>
      <c r="AQ878" s="10"/>
      <c r="AR878" s="10"/>
      <c r="AU878" s="10"/>
    </row>
    <row r="879" spans="1:47" s="9" customFormat="1" ht="12.75" x14ac:dyDescent="0.2">
      <c r="A879" s="10"/>
      <c r="B879" s="17"/>
      <c r="C879" s="10"/>
      <c r="D879" s="10"/>
      <c r="E879" s="10"/>
      <c r="F879" s="10"/>
      <c r="G879" s="10"/>
      <c r="J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  <c r="AB879" s="10"/>
      <c r="AC879" s="10"/>
      <c r="AD879" s="10"/>
      <c r="AE879" s="10"/>
      <c r="AF879" s="10"/>
      <c r="AG879" s="10"/>
      <c r="AH879" s="10"/>
      <c r="AI879" s="10"/>
      <c r="AJ879" s="10"/>
      <c r="AK879" s="10"/>
      <c r="AL879" s="10"/>
      <c r="AM879" s="10"/>
      <c r="AN879" s="10"/>
      <c r="AO879" s="10"/>
      <c r="AP879" s="10"/>
      <c r="AQ879" s="10"/>
      <c r="AR879" s="10"/>
      <c r="AU879" s="10"/>
    </row>
    <row r="880" spans="1:47" s="9" customFormat="1" ht="12.75" x14ac:dyDescent="0.2">
      <c r="A880" s="10"/>
      <c r="B880" s="17"/>
      <c r="C880" s="10"/>
      <c r="D880" s="10"/>
      <c r="E880" s="10"/>
      <c r="F880" s="10"/>
      <c r="G880" s="10"/>
      <c r="J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  <c r="AB880" s="10"/>
      <c r="AC880" s="10"/>
      <c r="AD880" s="10"/>
      <c r="AE880" s="10"/>
      <c r="AF880" s="10"/>
      <c r="AG880" s="10"/>
      <c r="AH880" s="10"/>
      <c r="AI880" s="10"/>
      <c r="AJ880" s="10"/>
      <c r="AK880" s="10"/>
      <c r="AL880" s="10"/>
      <c r="AM880" s="10"/>
      <c r="AN880" s="10"/>
      <c r="AO880" s="10"/>
      <c r="AP880" s="10"/>
      <c r="AQ880" s="10"/>
      <c r="AR880" s="10"/>
      <c r="AU880" s="10"/>
    </row>
    <row r="881" spans="1:47" s="9" customFormat="1" ht="12.75" x14ac:dyDescent="0.2">
      <c r="A881" s="10"/>
      <c r="B881" s="17"/>
      <c r="C881" s="10"/>
      <c r="D881" s="10"/>
      <c r="E881" s="10"/>
      <c r="F881" s="10"/>
      <c r="G881" s="10"/>
      <c r="J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  <c r="AG881" s="10"/>
      <c r="AH881" s="10"/>
      <c r="AI881" s="10"/>
      <c r="AJ881" s="10"/>
      <c r="AK881" s="10"/>
      <c r="AL881" s="10"/>
      <c r="AM881" s="10"/>
      <c r="AN881" s="10"/>
      <c r="AO881" s="10"/>
      <c r="AP881" s="10"/>
      <c r="AQ881" s="10"/>
      <c r="AR881" s="10"/>
      <c r="AU881" s="10"/>
    </row>
    <row r="882" spans="1:47" s="9" customFormat="1" ht="12.75" x14ac:dyDescent="0.2">
      <c r="A882" s="10"/>
      <c r="B882" s="17"/>
      <c r="C882" s="10"/>
      <c r="D882" s="10"/>
      <c r="E882" s="10"/>
      <c r="F882" s="10"/>
      <c r="G882" s="10"/>
      <c r="J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  <c r="AB882" s="10"/>
      <c r="AC882" s="10"/>
      <c r="AD882" s="10"/>
      <c r="AE882" s="10"/>
      <c r="AF882" s="10"/>
      <c r="AG882" s="10"/>
      <c r="AH882" s="10"/>
      <c r="AI882" s="10"/>
      <c r="AJ882" s="10"/>
      <c r="AK882" s="10"/>
      <c r="AL882" s="10"/>
      <c r="AM882" s="10"/>
      <c r="AN882" s="10"/>
      <c r="AO882" s="10"/>
      <c r="AP882" s="10"/>
      <c r="AQ882" s="10"/>
      <c r="AR882" s="10"/>
      <c r="AU882" s="10"/>
    </row>
    <row r="883" spans="1:47" s="9" customFormat="1" ht="12.75" x14ac:dyDescent="0.2">
      <c r="A883" s="10"/>
      <c r="B883" s="17"/>
      <c r="C883" s="10"/>
      <c r="D883" s="10"/>
      <c r="E883" s="10"/>
      <c r="F883" s="10"/>
      <c r="G883" s="10"/>
      <c r="J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  <c r="AB883" s="10"/>
      <c r="AC883" s="10"/>
      <c r="AD883" s="10"/>
      <c r="AE883" s="10"/>
      <c r="AF883" s="10"/>
      <c r="AG883" s="10"/>
      <c r="AH883" s="10"/>
      <c r="AI883" s="10"/>
      <c r="AJ883" s="10"/>
      <c r="AK883" s="10"/>
      <c r="AL883" s="10"/>
      <c r="AM883" s="10"/>
      <c r="AN883" s="10"/>
      <c r="AO883" s="10"/>
      <c r="AP883" s="10"/>
      <c r="AQ883" s="10"/>
      <c r="AR883" s="10"/>
      <c r="AU883" s="10"/>
    </row>
    <row r="884" spans="1:47" s="9" customFormat="1" ht="12.75" x14ac:dyDescent="0.2">
      <c r="A884" s="10"/>
      <c r="B884" s="17"/>
      <c r="C884" s="10"/>
      <c r="D884" s="10"/>
      <c r="E884" s="10"/>
      <c r="F884" s="10"/>
      <c r="G884" s="10"/>
      <c r="J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  <c r="AB884" s="10"/>
      <c r="AC884" s="10"/>
      <c r="AD884" s="10"/>
      <c r="AE884" s="10"/>
      <c r="AF884" s="10"/>
      <c r="AG884" s="10"/>
      <c r="AH884" s="10"/>
      <c r="AI884" s="10"/>
      <c r="AJ884" s="10"/>
      <c r="AK884" s="10"/>
      <c r="AL884" s="10"/>
      <c r="AM884" s="10"/>
      <c r="AN884" s="10"/>
      <c r="AO884" s="10"/>
      <c r="AP884" s="10"/>
      <c r="AQ884" s="10"/>
      <c r="AR884" s="10"/>
      <c r="AU884" s="10"/>
    </row>
    <row r="885" spans="1:47" s="9" customFormat="1" ht="12.75" x14ac:dyDescent="0.2">
      <c r="A885" s="10"/>
      <c r="B885" s="17"/>
      <c r="C885" s="10"/>
      <c r="D885" s="10"/>
      <c r="E885" s="10"/>
      <c r="F885" s="10"/>
      <c r="G885" s="10"/>
      <c r="J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  <c r="AE885" s="10"/>
      <c r="AF885" s="10"/>
      <c r="AG885" s="10"/>
      <c r="AH885" s="10"/>
      <c r="AI885" s="10"/>
      <c r="AJ885" s="10"/>
      <c r="AK885" s="10"/>
      <c r="AL885" s="10"/>
      <c r="AM885" s="10"/>
      <c r="AN885" s="10"/>
      <c r="AO885" s="10"/>
      <c r="AP885" s="10"/>
      <c r="AQ885" s="10"/>
      <c r="AR885" s="10"/>
      <c r="AU885" s="10"/>
    </row>
    <row r="886" spans="1:47" s="9" customFormat="1" ht="12.75" x14ac:dyDescent="0.2">
      <c r="A886" s="10"/>
      <c r="B886" s="17"/>
      <c r="C886" s="10"/>
      <c r="D886" s="10"/>
      <c r="E886" s="10"/>
      <c r="F886" s="10"/>
      <c r="G886" s="10"/>
      <c r="J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  <c r="AB886" s="10"/>
      <c r="AC886" s="10"/>
      <c r="AD886" s="10"/>
      <c r="AE886" s="10"/>
      <c r="AF886" s="10"/>
      <c r="AG886" s="10"/>
      <c r="AH886" s="10"/>
      <c r="AI886" s="10"/>
      <c r="AJ886" s="10"/>
      <c r="AK886" s="10"/>
      <c r="AL886" s="10"/>
      <c r="AM886" s="10"/>
      <c r="AN886" s="10"/>
      <c r="AO886" s="10"/>
      <c r="AP886" s="10"/>
      <c r="AQ886" s="10"/>
      <c r="AR886" s="10"/>
      <c r="AU886" s="10"/>
    </row>
    <row r="887" spans="1:47" s="9" customFormat="1" ht="12.75" x14ac:dyDescent="0.2">
      <c r="A887" s="10"/>
      <c r="B887" s="17"/>
      <c r="C887" s="10"/>
      <c r="D887" s="10"/>
      <c r="E887" s="10"/>
      <c r="F887" s="10"/>
      <c r="G887" s="10"/>
      <c r="J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  <c r="AB887" s="10"/>
      <c r="AC887" s="10"/>
      <c r="AD887" s="10"/>
      <c r="AE887" s="10"/>
      <c r="AF887" s="10"/>
      <c r="AG887" s="10"/>
      <c r="AH887" s="10"/>
      <c r="AI887" s="10"/>
      <c r="AJ887" s="10"/>
      <c r="AK887" s="10"/>
      <c r="AL887" s="10"/>
      <c r="AM887" s="10"/>
      <c r="AN887" s="10"/>
      <c r="AO887" s="10"/>
      <c r="AP887" s="10"/>
      <c r="AQ887" s="10"/>
      <c r="AR887" s="10"/>
      <c r="AU887" s="10"/>
    </row>
    <row r="888" spans="1:47" s="9" customFormat="1" ht="12.75" x14ac:dyDescent="0.2">
      <c r="A888" s="10"/>
      <c r="B888" s="17"/>
      <c r="C888" s="10"/>
      <c r="D888" s="10"/>
      <c r="E888" s="10"/>
      <c r="F888" s="10"/>
      <c r="G888" s="10"/>
      <c r="J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  <c r="AB888" s="10"/>
      <c r="AC888" s="10"/>
      <c r="AD888" s="10"/>
      <c r="AE888" s="10"/>
      <c r="AF888" s="10"/>
      <c r="AG888" s="10"/>
      <c r="AH888" s="10"/>
      <c r="AI888" s="10"/>
      <c r="AJ888" s="10"/>
      <c r="AK888" s="10"/>
      <c r="AL888" s="10"/>
      <c r="AM888" s="10"/>
      <c r="AN888" s="10"/>
      <c r="AO888" s="10"/>
      <c r="AP888" s="10"/>
      <c r="AQ888" s="10"/>
      <c r="AR888" s="10"/>
      <c r="AU888" s="10"/>
    </row>
    <row r="889" spans="1:47" s="9" customFormat="1" ht="12.75" x14ac:dyDescent="0.2">
      <c r="A889" s="10"/>
      <c r="B889" s="17"/>
      <c r="C889" s="10"/>
      <c r="D889" s="10"/>
      <c r="E889" s="10"/>
      <c r="F889" s="10"/>
      <c r="G889" s="10"/>
      <c r="J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  <c r="AB889" s="10"/>
      <c r="AC889" s="10"/>
      <c r="AD889" s="10"/>
      <c r="AE889" s="10"/>
      <c r="AF889" s="10"/>
      <c r="AG889" s="10"/>
      <c r="AH889" s="10"/>
      <c r="AI889" s="10"/>
      <c r="AJ889" s="10"/>
      <c r="AK889" s="10"/>
      <c r="AL889" s="10"/>
      <c r="AM889" s="10"/>
      <c r="AN889" s="10"/>
      <c r="AO889" s="10"/>
      <c r="AP889" s="10"/>
      <c r="AQ889" s="10"/>
      <c r="AR889" s="10"/>
      <c r="AU889" s="10"/>
    </row>
    <row r="890" spans="1:47" s="9" customFormat="1" ht="12.75" x14ac:dyDescent="0.2">
      <c r="A890" s="10"/>
      <c r="B890" s="17"/>
      <c r="C890" s="10"/>
      <c r="D890" s="10"/>
      <c r="E890" s="10"/>
      <c r="F890" s="10"/>
      <c r="G890" s="10"/>
      <c r="J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  <c r="AB890" s="10"/>
      <c r="AC890" s="10"/>
      <c r="AD890" s="10"/>
      <c r="AE890" s="10"/>
      <c r="AF890" s="10"/>
      <c r="AG890" s="10"/>
      <c r="AH890" s="10"/>
      <c r="AI890" s="10"/>
      <c r="AJ890" s="10"/>
      <c r="AK890" s="10"/>
      <c r="AL890" s="10"/>
      <c r="AM890" s="10"/>
      <c r="AN890" s="10"/>
      <c r="AO890" s="10"/>
      <c r="AP890" s="10"/>
      <c r="AQ890" s="10"/>
      <c r="AR890" s="10"/>
      <c r="AU890" s="10"/>
    </row>
    <row r="891" spans="1:47" s="9" customFormat="1" ht="12.75" x14ac:dyDescent="0.2">
      <c r="A891" s="10"/>
      <c r="B891" s="17"/>
      <c r="C891" s="10"/>
      <c r="D891" s="10"/>
      <c r="E891" s="10"/>
      <c r="F891" s="10"/>
      <c r="G891" s="10"/>
      <c r="J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  <c r="AB891" s="10"/>
      <c r="AC891" s="10"/>
      <c r="AD891" s="10"/>
      <c r="AE891" s="10"/>
      <c r="AF891" s="10"/>
      <c r="AG891" s="10"/>
      <c r="AH891" s="10"/>
      <c r="AI891" s="10"/>
      <c r="AJ891" s="10"/>
      <c r="AK891" s="10"/>
      <c r="AL891" s="10"/>
      <c r="AM891" s="10"/>
      <c r="AN891" s="10"/>
      <c r="AO891" s="10"/>
      <c r="AP891" s="10"/>
      <c r="AQ891" s="10"/>
      <c r="AR891" s="10"/>
      <c r="AU891" s="10"/>
    </row>
    <row r="892" spans="1:47" s="9" customFormat="1" ht="12.75" x14ac:dyDescent="0.2">
      <c r="A892" s="10"/>
      <c r="B892" s="17"/>
      <c r="C892" s="10"/>
      <c r="D892" s="10"/>
      <c r="E892" s="10"/>
      <c r="F892" s="10"/>
      <c r="G892" s="10"/>
      <c r="J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  <c r="AB892" s="10"/>
      <c r="AC892" s="10"/>
      <c r="AD892" s="10"/>
      <c r="AE892" s="10"/>
      <c r="AF892" s="10"/>
      <c r="AG892" s="10"/>
      <c r="AH892" s="10"/>
      <c r="AI892" s="10"/>
      <c r="AJ892" s="10"/>
      <c r="AK892" s="10"/>
      <c r="AL892" s="10"/>
      <c r="AM892" s="10"/>
      <c r="AN892" s="10"/>
      <c r="AO892" s="10"/>
      <c r="AP892" s="10"/>
      <c r="AQ892" s="10"/>
      <c r="AR892" s="10"/>
      <c r="AU892" s="10"/>
    </row>
    <row r="893" spans="1:47" s="9" customFormat="1" ht="12.75" x14ac:dyDescent="0.2">
      <c r="A893" s="10"/>
      <c r="B893" s="17"/>
      <c r="C893" s="10"/>
      <c r="D893" s="10"/>
      <c r="E893" s="10"/>
      <c r="F893" s="10"/>
      <c r="G893" s="10"/>
      <c r="J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  <c r="AB893" s="10"/>
      <c r="AC893" s="10"/>
      <c r="AD893" s="10"/>
      <c r="AE893" s="10"/>
      <c r="AF893" s="10"/>
      <c r="AG893" s="10"/>
      <c r="AH893" s="10"/>
      <c r="AI893" s="10"/>
      <c r="AJ893" s="10"/>
      <c r="AK893" s="10"/>
      <c r="AL893" s="10"/>
      <c r="AM893" s="10"/>
      <c r="AN893" s="10"/>
      <c r="AO893" s="10"/>
      <c r="AP893" s="10"/>
      <c r="AQ893" s="10"/>
      <c r="AR893" s="10"/>
      <c r="AU893" s="10"/>
    </row>
    <row r="894" spans="1:47" s="9" customFormat="1" ht="12.75" x14ac:dyDescent="0.2">
      <c r="A894" s="10"/>
      <c r="B894" s="17"/>
      <c r="C894" s="10"/>
      <c r="D894" s="10"/>
      <c r="E894" s="10"/>
      <c r="F894" s="10"/>
      <c r="G894" s="10"/>
      <c r="J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  <c r="AB894" s="10"/>
      <c r="AC894" s="10"/>
      <c r="AD894" s="10"/>
      <c r="AE894" s="10"/>
      <c r="AF894" s="10"/>
      <c r="AG894" s="10"/>
      <c r="AH894" s="10"/>
      <c r="AI894" s="10"/>
      <c r="AJ894" s="10"/>
      <c r="AK894" s="10"/>
      <c r="AL894" s="10"/>
      <c r="AM894" s="10"/>
      <c r="AN894" s="10"/>
      <c r="AO894" s="10"/>
      <c r="AP894" s="10"/>
      <c r="AQ894" s="10"/>
      <c r="AR894" s="10"/>
      <c r="AU894" s="10"/>
    </row>
    <row r="895" spans="1:47" s="9" customFormat="1" ht="12.75" x14ac:dyDescent="0.2">
      <c r="A895" s="10"/>
      <c r="B895" s="17"/>
      <c r="C895" s="10"/>
      <c r="D895" s="10"/>
      <c r="E895" s="10"/>
      <c r="F895" s="10"/>
      <c r="G895" s="10"/>
      <c r="J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  <c r="AB895" s="10"/>
      <c r="AC895" s="10"/>
      <c r="AD895" s="10"/>
      <c r="AE895" s="10"/>
      <c r="AF895" s="10"/>
      <c r="AG895" s="10"/>
      <c r="AH895" s="10"/>
      <c r="AI895" s="10"/>
      <c r="AJ895" s="10"/>
      <c r="AK895" s="10"/>
      <c r="AL895" s="10"/>
      <c r="AM895" s="10"/>
      <c r="AN895" s="10"/>
      <c r="AO895" s="10"/>
      <c r="AP895" s="10"/>
      <c r="AQ895" s="10"/>
      <c r="AR895" s="10"/>
      <c r="AU895" s="10"/>
    </row>
    <row r="896" spans="1:47" s="9" customFormat="1" ht="12.75" x14ac:dyDescent="0.2">
      <c r="A896" s="10"/>
      <c r="B896" s="17"/>
      <c r="C896" s="10"/>
      <c r="D896" s="10"/>
      <c r="E896" s="10"/>
      <c r="F896" s="10"/>
      <c r="G896" s="10"/>
      <c r="J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  <c r="AB896" s="10"/>
      <c r="AC896" s="10"/>
      <c r="AD896" s="10"/>
      <c r="AE896" s="10"/>
      <c r="AF896" s="10"/>
      <c r="AG896" s="10"/>
      <c r="AH896" s="10"/>
      <c r="AI896" s="10"/>
      <c r="AJ896" s="10"/>
      <c r="AK896" s="10"/>
      <c r="AL896" s="10"/>
      <c r="AM896" s="10"/>
      <c r="AN896" s="10"/>
      <c r="AO896" s="10"/>
      <c r="AP896" s="10"/>
      <c r="AQ896" s="10"/>
      <c r="AR896" s="10"/>
      <c r="AU896" s="10"/>
    </row>
    <row r="897" spans="1:47" s="9" customFormat="1" ht="12.75" x14ac:dyDescent="0.2">
      <c r="A897" s="10"/>
      <c r="B897" s="17"/>
      <c r="C897" s="10"/>
      <c r="D897" s="10"/>
      <c r="E897" s="10"/>
      <c r="F897" s="10"/>
      <c r="G897" s="10"/>
      <c r="J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  <c r="AB897" s="10"/>
      <c r="AC897" s="10"/>
      <c r="AD897" s="10"/>
      <c r="AE897" s="10"/>
      <c r="AF897" s="10"/>
      <c r="AG897" s="10"/>
      <c r="AH897" s="10"/>
      <c r="AI897" s="10"/>
      <c r="AJ897" s="10"/>
      <c r="AK897" s="10"/>
      <c r="AL897" s="10"/>
      <c r="AM897" s="10"/>
      <c r="AN897" s="10"/>
      <c r="AO897" s="10"/>
      <c r="AP897" s="10"/>
      <c r="AQ897" s="10"/>
      <c r="AR897" s="10"/>
      <c r="AU897" s="10"/>
    </row>
    <row r="898" spans="1:47" s="9" customFormat="1" ht="12.75" x14ac:dyDescent="0.2">
      <c r="A898" s="10"/>
      <c r="B898" s="17"/>
      <c r="C898" s="10"/>
      <c r="D898" s="10"/>
      <c r="E898" s="10"/>
      <c r="F898" s="10"/>
      <c r="G898" s="10"/>
      <c r="J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  <c r="AB898" s="10"/>
      <c r="AC898" s="10"/>
      <c r="AD898" s="10"/>
      <c r="AE898" s="10"/>
      <c r="AF898" s="10"/>
      <c r="AG898" s="10"/>
      <c r="AH898" s="10"/>
      <c r="AI898" s="10"/>
      <c r="AJ898" s="10"/>
      <c r="AK898" s="10"/>
      <c r="AL898" s="10"/>
      <c r="AM898" s="10"/>
      <c r="AN898" s="10"/>
      <c r="AO898" s="10"/>
      <c r="AP898" s="10"/>
      <c r="AQ898" s="10"/>
      <c r="AR898" s="10"/>
      <c r="AU898" s="10"/>
    </row>
    <row r="899" spans="1:47" s="9" customFormat="1" ht="12.75" x14ac:dyDescent="0.2">
      <c r="A899" s="10"/>
      <c r="B899" s="17"/>
      <c r="C899" s="10"/>
      <c r="D899" s="10"/>
      <c r="E899" s="10"/>
      <c r="F899" s="10"/>
      <c r="G899" s="10"/>
      <c r="J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  <c r="AG899" s="10"/>
      <c r="AH899" s="10"/>
      <c r="AI899" s="10"/>
      <c r="AJ899" s="10"/>
      <c r="AK899" s="10"/>
      <c r="AL899" s="10"/>
      <c r="AM899" s="10"/>
      <c r="AN899" s="10"/>
      <c r="AO899" s="10"/>
      <c r="AP899" s="10"/>
      <c r="AQ899" s="10"/>
      <c r="AR899" s="10"/>
      <c r="AU899" s="10"/>
    </row>
    <row r="900" spans="1:47" s="9" customFormat="1" ht="12.75" x14ac:dyDescent="0.2">
      <c r="A900" s="10"/>
      <c r="B900" s="17"/>
      <c r="C900" s="10"/>
      <c r="D900" s="10"/>
      <c r="E900" s="10"/>
      <c r="F900" s="10"/>
      <c r="G900" s="10"/>
      <c r="J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  <c r="AB900" s="10"/>
      <c r="AC900" s="10"/>
      <c r="AD900" s="10"/>
      <c r="AE900" s="10"/>
      <c r="AF900" s="10"/>
      <c r="AG900" s="10"/>
      <c r="AH900" s="10"/>
      <c r="AI900" s="10"/>
      <c r="AJ900" s="10"/>
      <c r="AK900" s="10"/>
      <c r="AL900" s="10"/>
      <c r="AM900" s="10"/>
      <c r="AN900" s="10"/>
      <c r="AO900" s="10"/>
      <c r="AP900" s="10"/>
      <c r="AQ900" s="10"/>
      <c r="AR900" s="10"/>
      <c r="AU900" s="10"/>
    </row>
    <row r="901" spans="1:47" s="9" customFormat="1" ht="12.75" x14ac:dyDescent="0.2">
      <c r="A901" s="10"/>
      <c r="B901" s="17"/>
      <c r="C901" s="10"/>
      <c r="D901" s="10"/>
      <c r="E901" s="10"/>
      <c r="F901" s="10"/>
      <c r="G901" s="10"/>
      <c r="J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  <c r="AB901" s="10"/>
      <c r="AC901" s="10"/>
      <c r="AD901" s="10"/>
      <c r="AE901" s="10"/>
      <c r="AF901" s="10"/>
      <c r="AG901" s="10"/>
      <c r="AH901" s="10"/>
      <c r="AI901" s="10"/>
      <c r="AJ901" s="10"/>
      <c r="AK901" s="10"/>
      <c r="AL901" s="10"/>
      <c r="AM901" s="10"/>
      <c r="AN901" s="10"/>
      <c r="AO901" s="10"/>
      <c r="AP901" s="10"/>
      <c r="AQ901" s="10"/>
      <c r="AR901" s="10"/>
      <c r="AU901" s="10"/>
    </row>
    <row r="902" spans="1:47" s="9" customFormat="1" ht="12.75" x14ac:dyDescent="0.2">
      <c r="A902" s="10"/>
      <c r="B902" s="17"/>
      <c r="C902" s="10"/>
      <c r="D902" s="10"/>
      <c r="E902" s="10"/>
      <c r="F902" s="10"/>
      <c r="G902" s="10"/>
      <c r="J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  <c r="AB902" s="10"/>
      <c r="AC902" s="10"/>
      <c r="AD902" s="10"/>
      <c r="AE902" s="10"/>
      <c r="AF902" s="10"/>
      <c r="AG902" s="10"/>
      <c r="AH902" s="10"/>
      <c r="AI902" s="10"/>
      <c r="AJ902" s="10"/>
      <c r="AK902" s="10"/>
      <c r="AL902" s="10"/>
      <c r="AM902" s="10"/>
      <c r="AN902" s="10"/>
      <c r="AO902" s="10"/>
      <c r="AP902" s="10"/>
      <c r="AQ902" s="10"/>
      <c r="AR902" s="10"/>
      <c r="AU902" s="10"/>
    </row>
    <row r="903" spans="1:47" s="9" customFormat="1" ht="12.75" x14ac:dyDescent="0.2">
      <c r="A903" s="10"/>
      <c r="B903" s="17"/>
      <c r="C903" s="10"/>
      <c r="D903" s="10"/>
      <c r="E903" s="10"/>
      <c r="F903" s="10"/>
      <c r="G903" s="10"/>
      <c r="J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  <c r="AG903" s="10"/>
      <c r="AH903" s="10"/>
      <c r="AI903" s="10"/>
      <c r="AJ903" s="10"/>
      <c r="AK903" s="10"/>
      <c r="AL903" s="10"/>
      <c r="AM903" s="10"/>
      <c r="AN903" s="10"/>
      <c r="AO903" s="10"/>
      <c r="AP903" s="10"/>
      <c r="AQ903" s="10"/>
      <c r="AR903" s="10"/>
      <c r="AU903" s="10"/>
    </row>
    <row r="904" spans="1:47" s="9" customFormat="1" ht="12.75" x14ac:dyDescent="0.2">
      <c r="A904" s="10"/>
      <c r="B904" s="17"/>
      <c r="C904" s="10"/>
      <c r="D904" s="10"/>
      <c r="E904" s="10"/>
      <c r="F904" s="10"/>
      <c r="G904" s="10"/>
      <c r="J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  <c r="AG904" s="10"/>
      <c r="AH904" s="10"/>
      <c r="AI904" s="10"/>
      <c r="AJ904" s="10"/>
      <c r="AK904" s="10"/>
      <c r="AL904" s="10"/>
      <c r="AM904" s="10"/>
      <c r="AN904" s="10"/>
      <c r="AO904" s="10"/>
      <c r="AP904" s="10"/>
      <c r="AQ904" s="10"/>
      <c r="AR904" s="10"/>
      <c r="AU904" s="10"/>
    </row>
    <row r="905" spans="1:47" s="9" customFormat="1" ht="12.75" x14ac:dyDescent="0.2">
      <c r="A905" s="10"/>
      <c r="B905" s="17"/>
      <c r="C905" s="10"/>
      <c r="D905" s="10"/>
      <c r="E905" s="10"/>
      <c r="F905" s="10"/>
      <c r="G905" s="10"/>
      <c r="J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  <c r="AB905" s="10"/>
      <c r="AC905" s="10"/>
      <c r="AD905" s="10"/>
      <c r="AE905" s="10"/>
      <c r="AF905" s="10"/>
      <c r="AG905" s="10"/>
      <c r="AH905" s="10"/>
      <c r="AI905" s="10"/>
      <c r="AJ905" s="10"/>
      <c r="AK905" s="10"/>
      <c r="AL905" s="10"/>
      <c r="AM905" s="10"/>
      <c r="AN905" s="10"/>
      <c r="AO905" s="10"/>
      <c r="AP905" s="10"/>
      <c r="AQ905" s="10"/>
      <c r="AR905" s="10"/>
      <c r="AU905" s="10"/>
    </row>
    <row r="906" spans="1:47" s="9" customFormat="1" ht="12.75" x14ac:dyDescent="0.2">
      <c r="A906" s="10"/>
      <c r="B906" s="17"/>
      <c r="C906" s="10"/>
      <c r="D906" s="10"/>
      <c r="E906" s="10"/>
      <c r="F906" s="10"/>
      <c r="G906" s="10"/>
      <c r="J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  <c r="AG906" s="10"/>
      <c r="AH906" s="10"/>
      <c r="AI906" s="10"/>
      <c r="AJ906" s="10"/>
      <c r="AK906" s="10"/>
      <c r="AL906" s="10"/>
      <c r="AM906" s="10"/>
      <c r="AN906" s="10"/>
      <c r="AO906" s="10"/>
      <c r="AP906" s="10"/>
      <c r="AQ906" s="10"/>
      <c r="AR906" s="10"/>
      <c r="AU906" s="10"/>
    </row>
    <row r="907" spans="1:47" s="9" customFormat="1" ht="12.75" x14ac:dyDescent="0.2">
      <c r="A907" s="10"/>
      <c r="B907" s="17"/>
      <c r="C907" s="10"/>
      <c r="D907" s="10"/>
      <c r="E907" s="10"/>
      <c r="F907" s="10"/>
      <c r="G907" s="10"/>
      <c r="J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  <c r="AF907" s="10"/>
      <c r="AG907" s="10"/>
      <c r="AH907" s="10"/>
      <c r="AI907" s="10"/>
      <c r="AJ907" s="10"/>
      <c r="AK907" s="10"/>
      <c r="AL907" s="10"/>
      <c r="AM907" s="10"/>
      <c r="AN907" s="10"/>
      <c r="AO907" s="10"/>
      <c r="AP907" s="10"/>
      <c r="AQ907" s="10"/>
      <c r="AR907" s="10"/>
      <c r="AU907" s="10"/>
    </row>
    <row r="908" spans="1:47" s="9" customFormat="1" ht="12.75" x14ac:dyDescent="0.2">
      <c r="A908" s="10"/>
      <c r="B908" s="17"/>
      <c r="C908" s="10"/>
      <c r="D908" s="10"/>
      <c r="E908" s="10"/>
      <c r="F908" s="10"/>
      <c r="G908" s="10"/>
      <c r="J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  <c r="AB908" s="10"/>
      <c r="AC908" s="10"/>
      <c r="AD908" s="10"/>
      <c r="AE908" s="10"/>
      <c r="AF908" s="10"/>
      <c r="AG908" s="10"/>
      <c r="AH908" s="10"/>
      <c r="AI908" s="10"/>
      <c r="AJ908" s="10"/>
      <c r="AK908" s="10"/>
      <c r="AL908" s="10"/>
      <c r="AM908" s="10"/>
      <c r="AN908" s="10"/>
      <c r="AO908" s="10"/>
      <c r="AP908" s="10"/>
      <c r="AQ908" s="10"/>
      <c r="AR908" s="10"/>
      <c r="AU908" s="10"/>
    </row>
    <row r="909" spans="1:47" s="9" customFormat="1" ht="12.75" x14ac:dyDescent="0.2">
      <c r="A909" s="10"/>
      <c r="B909" s="17"/>
      <c r="C909" s="10"/>
      <c r="D909" s="10"/>
      <c r="E909" s="10"/>
      <c r="F909" s="10"/>
      <c r="G909" s="10"/>
      <c r="J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  <c r="AB909" s="10"/>
      <c r="AC909" s="10"/>
      <c r="AD909" s="10"/>
      <c r="AE909" s="10"/>
      <c r="AF909" s="10"/>
      <c r="AG909" s="10"/>
      <c r="AH909" s="10"/>
      <c r="AI909" s="10"/>
      <c r="AJ909" s="10"/>
      <c r="AK909" s="10"/>
      <c r="AL909" s="10"/>
      <c r="AM909" s="10"/>
      <c r="AN909" s="10"/>
      <c r="AO909" s="10"/>
      <c r="AP909" s="10"/>
      <c r="AQ909" s="10"/>
      <c r="AR909" s="10"/>
      <c r="AU909" s="10"/>
    </row>
    <row r="910" spans="1:47" s="9" customFormat="1" ht="12.75" x14ac:dyDescent="0.2">
      <c r="A910" s="10"/>
      <c r="B910" s="17"/>
      <c r="C910" s="10"/>
      <c r="D910" s="10"/>
      <c r="E910" s="10"/>
      <c r="F910" s="10"/>
      <c r="G910" s="10"/>
      <c r="J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  <c r="AB910" s="10"/>
      <c r="AC910" s="10"/>
      <c r="AD910" s="10"/>
      <c r="AE910" s="10"/>
      <c r="AF910" s="10"/>
      <c r="AG910" s="10"/>
      <c r="AH910" s="10"/>
      <c r="AI910" s="10"/>
      <c r="AJ910" s="10"/>
      <c r="AK910" s="10"/>
      <c r="AL910" s="10"/>
      <c r="AM910" s="10"/>
      <c r="AN910" s="10"/>
      <c r="AO910" s="10"/>
      <c r="AP910" s="10"/>
      <c r="AQ910" s="10"/>
      <c r="AR910" s="10"/>
      <c r="AU910" s="10"/>
    </row>
    <row r="911" spans="1:47" s="9" customFormat="1" ht="12.75" x14ac:dyDescent="0.2">
      <c r="A911" s="10"/>
      <c r="B911" s="17"/>
      <c r="C911" s="10"/>
      <c r="D911" s="10"/>
      <c r="E911" s="10"/>
      <c r="F911" s="10"/>
      <c r="G911" s="10"/>
      <c r="J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  <c r="AB911" s="10"/>
      <c r="AC911" s="10"/>
      <c r="AD911" s="10"/>
      <c r="AE911" s="10"/>
      <c r="AF911" s="10"/>
      <c r="AG911" s="10"/>
      <c r="AH911" s="10"/>
      <c r="AI911" s="10"/>
      <c r="AJ911" s="10"/>
      <c r="AK911" s="10"/>
      <c r="AL911" s="10"/>
      <c r="AM911" s="10"/>
      <c r="AN911" s="10"/>
      <c r="AO911" s="10"/>
      <c r="AP911" s="10"/>
      <c r="AQ911" s="10"/>
      <c r="AR911" s="10"/>
      <c r="AU911" s="10"/>
    </row>
    <row r="912" spans="1:47" s="9" customFormat="1" ht="12.75" x14ac:dyDescent="0.2">
      <c r="A912" s="10"/>
      <c r="B912" s="17"/>
      <c r="C912" s="10"/>
      <c r="D912" s="10"/>
      <c r="E912" s="10"/>
      <c r="F912" s="10"/>
      <c r="G912" s="10"/>
      <c r="J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  <c r="AB912" s="10"/>
      <c r="AC912" s="10"/>
      <c r="AD912" s="10"/>
      <c r="AE912" s="10"/>
      <c r="AF912" s="10"/>
      <c r="AG912" s="10"/>
      <c r="AH912" s="10"/>
      <c r="AI912" s="10"/>
      <c r="AJ912" s="10"/>
      <c r="AK912" s="10"/>
      <c r="AL912" s="10"/>
      <c r="AM912" s="10"/>
      <c r="AN912" s="10"/>
      <c r="AO912" s="10"/>
      <c r="AP912" s="10"/>
      <c r="AQ912" s="10"/>
      <c r="AR912" s="10"/>
      <c r="AU912" s="10"/>
    </row>
    <row r="913" spans="1:47" s="9" customFormat="1" ht="12.75" x14ac:dyDescent="0.2">
      <c r="A913" s="10"/>
      <c r="B913" s="17"/>
      <c r="C913" s="10"/>
      <c r="D913" s="10"/>
      <c r="E913" s="10"/>
      <c r="F913" s="10"/>
      <c r="G913" s="10"/>
      <c r="J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  <c r="AB913" s="10"/>
      <c r="AC913" s="10"/>
      <c r="AD913" s="10"/>
      <c r="AE913" s="10"/>
      <c r="AF913" s="10"/>
      <c r="AG913" s="10"/>
      <c r="AH913" s="10"/>
      <c r="AI913" s="10"/>
      <c r="AJ913" s="10"/>
      <c r="AK913" s="10"/>
      <c r="AL913" s="10"/>
      <c r="AM913" s="10"/>
      <c r="AN913" s="10"/>
      <c r="AO913" s="10"/>
      <c r="AP913" s="10"/>
      <c r="AQ913" s="10"/>
      <c r="AR913" s="10"/>
      <c r="AU913" s="10"/>
    </row>
    <row r="914" spans="1:47" s="9" customFormat="1" ht="12.75" x14ac:dyDescent="0.2">
      <c r="A914" s="10"/>
      <c r="B914" s="17"/>
      <c r="C914" s="10"/>
      <c r="D914" s="10"/>
      <c r="E914" s="10"/>
      <c r="F914" s="10"/>
      <c r="G914" s="10"/>
      <c r="J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  <c r="AB914" s="10"/>
      <c r="AC914" s="10"/>
      <c r="AD914" s="10"/>
      <c r="AE914" s="10"/>
      <c r="AF914" s="10"/>
      <c r="AG914" s="10"/>
      <c r="AH914" s="10"/>
      <c r="AI914" s="10"/>
      <c r="AJ914" s="10"/>
      <c r="AK914" s="10"/>
      <c r="AL914" s="10"/>
      <c r="AM914" s="10"/>
      <c r="AN914" s="10"/>
      <c r="AO914" s="10"/>
      <c r="AP914" s="10"/>
      <c r="AQ914" s="10"/>
      <c r="AR914" s="10"/>
      <c r="AU914" s="10"/>
    </row>
    <row r="915" spans="1:47" s="9" customFormat="1" ht="12.75" x14ac:dyDescent="0.2">
      <c r="A915" s="10"/>
      <c r="B915" s="17"/>
      <c r="C915" s="10"/>
      <c r="D915" s="10"/>
      <c r="E915" s="10"/>
      <c r="F915" s="10"/>
      <c r="G915" s="10"/>
      <c r="J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  <c r="AB915" s="10"/>
      <c r="AC915" s="10"/>
      <c r="AD915" s="10"/>
      <c r="AE915" s="10"/>
      <c r="AF915" s="10"/>
      <c r="AG915" s="10"/>
      <c r="AH915" s="10"/>
      <c r="AI915" s="10"/>
      <c r="AJ915" s="10"/>
      <c r="AK915" s="10"/>
      <c r="AL915" s="10"/>
      <c r="AM915" s="10"/>
      <c r="AN915" s="10"/>
      <c r="AO915" s="10"/>
      <c r="AP915" s="10"/>
      <c r="AQ915" s="10"/>
      <c r="AR915" s="10"/>
      <c r="AU915" s="10"/>
    </row>
    <row r="916" spans="1:47" s="9" customFormat="1" ht="12.75" x14ac:dyDescent="0.2">
      <c r="A916" s="10"/>
      <c r="B916" s="17"/>
      <c r="C916" s="10"/>
      <c r="D916" s="10"/>
      <c r="E916" s="10"/>
      <c r="F916" s="10"/>
      <c r="G916" s="10"/>
      <c r="J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  <c r="AB916" s="10"/>
      <c r="AC916" s="10"/>
      <c r="AD916" s="10"/>
      <c r="AE916" s="10"/>
      <c r="AF916" s="10"/>
      <c r="AG916" s="10"/>
      <c r="AH916" s="10"/>
      <c r="AI916" s="10"/>
      <c r="AJ916" s="10"/>
      <c r="AK916" s="10"/>
      <c r="AL916" s="10"/>
      <c r="AM916" s="10"/>
      <c r="AN916" s="10"/>
      <c r="AO916" s="10"/>
      <c r="AP916" s="10"/>
      <c r="AQ916" s="10"/>
      <c r="AR916" s="10"/>
      <c r="AU916" s="10"/>
    </row>
    <row r="917" spans="1:47" s="9" customFormat="1" ht="12.75" x14ac:dyDescent="0.2">
      <c r="A917" s="10"/>
      <c r="B917" s="17"/>
      <c r="C917" s="10"/>
      <c r="D917" s="10"/>
      <c r="E917" s="10"/>
      <c r="F917" s="10"/>
      <c r="G917" s="10"/>
      <c r="J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  <c r="AF917" s="10"/>
      <c r="AG917" s="10"/>
      <c r="AH917" s="10"/>
      <c r="AI917" s="10"/>
      <c r="AJ917" s="10"/>
      <c r="AK917" s="10"/>
      <c r="AL917" s="10"/>
      <c r="AM917" s="10"/>
      <c r="AN917" s="10"/>
      <c r="AO917" s="10"/>
      <c r="AP917" s="10"/>
      <c r="AQ917" s="10"/>
      <c r="AR917" s="10"/>
      <c r="AU917" s="10"/>
    </row>
    <row r="918" spans="1:47" s="9" customFormat="1" ht="12.75" x14ac:dyDescent="0.2">
      <c r="A918" s="10"/>
      <c r="B918" s="17"/>
      <c r="C918" s="10"/>
      <c r="D918" s="10"/>
      <c r="E918" s="10"/>
      <c r="F918" s="10"/>
      <c r="G918" s="10"/>
      <c r="J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  <c r="AB918" s="10"/>
      <c r="AC918" s="10"/>
      <c r="AD918" s="10"/>
      <c r="AE918" s="10"/>
      <c r="AF918" s="10"/>
      <c r="AG918" s="10"/>
      <c r="AH918" s="10"/>
      <c r="AI918" s="10"/>
      <c r="AJ918" s="10"/>
      <c r="AK918" s="10"/>
      <c r="AL918" s="10"/>
      <c r="AM918" s="10"/>
      <c r="AN918" s="10"/>
      <c r="AO918" s="10"/>
      <c r="AP918" s="10"/>
      <c r="AQ918" s="10"/>
      <c r="AR918" s="10"/>
      <c r="AU918" s="10"/>
    </row>
    <row r="919" spans="1:47" s="9" customFormat="1" ht="12.75" x14ac:dyDescent="0.2">
      <c r="A919" s="10"/>
      <c r="B919" s="17"/>
      <c r="C919" s="10"/>
      <c r="D919" s="10"/>
      <c r="E919" s="10"/>
      <c r="F919" s="10"/>
      <c r="G919" s="10"/>
      <c r="J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  <c r="AB919" s="10"/>
      <c r="AC919" s="10"/>
      <c r="AD919" s="10"/>
      <c r="AE919" s="10"/>
      <c r="AF919" s="10"/>
      <c r="AG919" s="10"/>
      <c r="AH919" s="10"/>
      <c r="AI919" s="10"/>
      <c r="AJ919" s="10"/>
      <c r="AK919" s="10"/>
      <c r="AL919" s="10"/>
      <c r="AM919" s="10"/>
      <c r="AN919" s="10"/>
      <c r="AO919" s="10"/>
      <c r="AP919" s="10"/>
      <c r="AQ919" s="10"/>
      <c r="AR919" s="10"/>
      <c r="AU919" s="10"/>
    </row>
    <row r="920" spans="1:47" s="9" customFormat="1" ht="12.75" x14ac:dyDescent="0.2">
      <c r="A920" s="10"/>
      <c r="B920" s="17"/>
      <c r="C920" s="10"/>
      <c r="D920" s="10"/>
      <c r="E920" s="10"/>
      <c r="F920" s="10"/>
      <c r="G920" s="10"/>
      <c r="J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  <c r="AB920" s="10"/>
      <c r="AC920" s="10"/>
      <c r="AD920" s="10"/>
      <c r="AE920" s="10"/>
      <c r="AF920" s="10"/>
      <c r="AG920" s="10"/>
      <c r="AH920" s="10"/>
      <c r="AI920" s="10"/>
      <c r="AJ920" s="10"/>
      <c r="AK920" s="10"/>
      <c r="AL920" s="10"/>
      <c r="AM920" s="10"/>
      <c r="AN920" s="10"/>
      <c r="AO920" s="10"/>
      <c r="AP920" s="10"/>
      <c r="AQ920" s="10"/>
      <c r="AR920" s="10"/>
      <c r="AU920" s="10"/>
    </row>
    <row r="921" spans="1:47" s="9" customFormat="1" ht="12.75" x14ac:dyDescent="0.2">
      <c r="A921" s="10"/>
      <c r="B921" s="17"/>
      <c r="C921" s="10"/>
      <c r="D921" s="10"/>
      <c r="E921" s="10"/>
      <c r="F921" s="10"/>
      <c r="G921" s="10"/>
      <c r="J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  <c r="AB921" s="10"/>
      <c r="AC921" s="10"/>
      <c r="AD921" s="10"/>
      <c r="AE921" s="10"/>
      <c r="AF921" s="10"/>
      <c r="AG921" s="10"/>
      <c r="AH921" s="10"/>
      <c r="AI921" s="10"/>
      <c r="AJ921" s="10"/>
      <c r="AK921" s="10"/>
      <c r="AL921" s="10"/>
      <c r="AM921" s="10"/>
      <c r="AN921" s="10"/>
      <c r="AO921" s="10"/>
      <c r="AP921" s="10"/>
      <c r="AQ921" s="10"/>
      <c r="AR921" s="10"/>
      <c r="AU921" s="10"/>
    </row>
    <row r="922" spans="1:47" s="9" customFormat="1" ht="12.75" x14ac:dyDescent="0.2">
      <c r="A922" s="10"/>
      <c r="B922" s="17"/>
      <c r="C922" s="10"/>
      <c r="D922" s="10"/>
      <c r="E922" s="10"/>
      <c r="F922" s="10"/>
      <c r="G922" s="10"/>
      <c r="J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  <c r="AB922" s="10"/>
      <c r="AC922" s="10"/>
      <c r="AD922" s="10"/>
      <c r="AE922" s="10"/>
      <c r="AF922" s="10"/>
      <c r="AG922" s="10"/>
      <c r="AH922" s="10"/>
      <c r="AI922" s="10"/>
      <c r="AJ922" s="10"/>
      <c r="AK922" s="10"/>
      <c r="AL922" s="10"/>
      <c r="AM922" s="10"/>
      <c r="AN922" s="10"/>
      <c r="AO922" s="10"/>
      <c r="AP922" s="10"/>
      <c r="AQ922" s="10"/>
      <c r="AR922" s="10"/>
      <c r="AU922" s="10"/>
    </row>
    <row r="923" spans="1:47" s="9" customFormat="1" ht="12.75" x14ac:dyDescent="0.2">
      <c r="A923" s="10"/>
      <c r="B923" s="17"/>
      <c r="C923" s="10"/>
      <c r="D923" s="10"/>
      <c r="E923" s="10"/>
      <c r="F923" s="10"/>
      <c r="G923" s="10"/>
      <c r="J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  <c r="AG923" s="10"/>
      <c r="AH923" s="10"/>
      <c r="AI923" s="10"/>
      <c r="AJ923" s="10"/>
      <c r="AK923" s="10"/>
      <c r="AL923" s="10"/>
      <c r="AM923" s="10"/>
      <c r="AN923" s="10"/>
      <c r="AO923" s="10"/>
      <c r="AP923" s="10"/>
      <c r="AQ923" s="10"/>
      <c r="AR923" s="10"/>
      <c r="AU923" s="10"/>
    </row>
    <row r="924" spans="1:47" s="9" customFormat="1" ht="12.75" x14ac:dyDescent="0.2">
      <c r="A924" s="10"/>
      <c r="B924" s="17"/>
      <c r="C924" s="10"/>
      <c r="D924" s="10"/>
      <c r="E924" s="10"/>
      <c r="F924" s="10"/>
      <c r="G924" s="10"/>
      <c r="J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  <c r="AB924" s="10"/>
      <c r="AC924" s="10"/>
      <c r="AD924" s="10"/>
      <c r="AE924" s="10"/>
      <c r="AF924" s="10"/>
      <c r="AG924" s="10"/>
      <c r="AH924" s="10"/>
      <c r="AI924" s="10"/>
      <c r="AJ924" s="10"/>
      <c r="AK924" s="10"/>
      <c r="AL924" s="10"/>
      <c r="AM924" s="10"/>
      <c r="AN924" s="10"/>
      <c r="AO924" s="10"/>
      <c r="AP924" s="10"/>
      <c r="AQ924" s="10"/>
      <c r="AR924" s="10"/>
      <c r="AU924" s="10"/>
    </row>
    <row r="925" spans="1:47" s="9" customFormat="1" ht="12.75" x14ac:dyDescent="0.2">
      <c r="A925" s="10"/>
      <c r="B925" s="17"/>
      <c r="C925" s="10"/>
      <c r="D925" s="10"/>
      <c r="E925" s="10"/>
      <c r="F925" s="10"/>
      <c r="G925" s="10"/>
      <c r="J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  <c r="AB925" s="10"/>
      <c r="AC925" s="10"/>
      <c r="AD925" s="10"/>
      <c r="AE925" s="10"/>
      <c r="AF925" s="10"/>
      <c r="AG925" s="10"/>
      <c r="AH925" s="10"/>
      <c r="AI925" s="10"/>
      <c r="AJ925" s="10"/>
      <c r="AK925" s="10"/>
      <c r="AL925" s="10"/>
      <c r="AM925" s="10"/>
      <c r="AN925" s="10"/>
      <c r="AO925" s="10"/>
      <c r="AP925" s="10"/>
      <c r="AQ925" s="10"/>
      <c r="AR925" s="10"/>
      <c r="AU925" s="10"/>
    </row>
    <row r="926" spans="1:47" s="9" customFormat="1" ht="12.75" x14ac:dyDescent="0.2">
      <c r="A926" s="10"/>
      <c r="B926" s="17"/>
      <c r="C926" s="10"/>
      <c r="D926" s="10"/>
      <c r="E926" s="10"/>
      <c r="F926" s="10"/>
      <c r="G926" s="10"/>
      <c r="J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  <c r="AB926" s="10"/>
      <c r="AC926" s="10"/>
      <c r="AD926" s="10"/>
      <c r="AE926" s="10"/>
      <c r="AF926" s="10"/>
      <c r="AG926" s="10"/>
      <c r="AH926" s="10"/>
      <c r="AI926" s="10"/>
      <c r="AJ926" s="10"/>
      <c r="AK926" s="10"/>
      <c r="AL926" s="10"/>
      <c r="AM926" s="10"/>
      <c r="AN926" s="10"/>
      <c r="AO926" s="10"/>
      <c r="AP926" s="10"/>
      <c r="AQ926" s="10"/>
      <c r="AR926" s="10"/>
      <c r="AU926" s="10"/>
    </row>
    <row r="927" spans="1:47" s="9" customFormat="1" ht="12.75" x14ac:dyDescent="0.2">
      <c r="A927" s="10"/>
      <c r="B927" s="17"/>
      <c r="C927" s="10"/>
      <c r="D927" s="10"/>
      <c r="E927" s="10"/>
      <c r="F927" s="10"/>
      <c r="G927" s="10"/>
      <c r="J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  <c r="AB927" s="10"/>
      <c r="AC927" s="10"/>
      <c r="AD927" s="10"/>
      <c r="AE927" s="10"/>
      <c r="AF927" s="10"/>
      <c r="AG927" s="10"/>
      <c r="AH927" s="10"/>
      <c r="AI927" s="10"/>
      <c r="AJ927" s="10"/>
      <c r="AK927" s="10"/>
      <c r="AL927" s="10"/>
      <c r="AM927" s="10"/>
      <c r="AN927" s="10"/>
      <c r="AO927" s="10"/>
      <c r="AP927" s="10"/>
      <c r="AQ927" s="10"/>
      <c r="AR927" s="10"/>
      <c r="AU927" s="10"/>
    </row>
    <row r="928" spans="1:47" s="9" customFormat="1" ht="12.75" x14ac:dyDescent="0.2">
      <c r="A928" s="10"/>
      <c r="B928" s="17"/>
      <c r="C928" s="10"/>
      <c r="D928" s="10"/>
      <c r="E928" s="10"/>
      <c r="F928" s="10"/>
      <c r="G928" s="10"/>
      <c r="J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  <c r="AB928" s="10"/>
      <c r="AC928" s="10"/>
      <c r="AD928" s="10"/>
      <c r="AE928" s="10"/>
      <c r="AF928" s="10"/>
      <c r="AG928" s="10"/>
      <c r="AH928" s="10"/>
      <c r="AI928" s="10"/>
      <c r="AJ928" s="10"/>
      <c r="AK928" s="10"/>
      <c r="AL928" s="10"/>
      <c r="AM928" s="10"/>
      <c r="AN928" s="10"/>
      <c r="AO928" s="10"/>
      <c r="AP928" s="10"/>
      <c r="AQ928" s="10"/>
      <c r="AR928" s="10"/>
      <c r="AU928" s="10"/>
    </row>
    <row r="929" spans="1:47" s="9" customFormat="1" ht="12.75" x14ac:dyDescent="0.2">
      <c r="A929" s="10"/>
      <c r="B929" s="17"/>
      <c r="C929" s="10"/>
      <c r="D929" s="10"/>
      <c r="E929" s="10"/>
      <c r="F929" s="10"/>
      <c r="G929" s="10"/>
      <c r="J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  <c r="AB929" s="10"/>
      <c r="AC929" s="10"/>
      <c r="AD929" s="10"/>
      <c r="AE929" s="10"/>
      <c r="AF929" s="10"/>
      <c r="AG929" s="10"/>
      <c r="AH929" s="10"/>
      <c r="AI929" s="10"/>
      <c r="AJ929" s="10"/>
      <c r="AK929" s="10"/>
      <c r="AL929" s="10"/>
      <c r="AM929" s="10"/>
      <c r="AN929" s="10"/>
      <c r="AO929" s="10"/>
      <c r="AP929" s="10"/>
      <c r="AQ929" s="10"/>
      <c r="AR929" s="10"/>
      <c r="AU929" s="10"/>
    </row>
    <row r="930" spans="1:47" s="9" customFormat="1" ht="12.75" x14ac:dyDescent="0.2">
      <c r="A930" s="10"/>
      <c r="B930" s="17"/>
      <c r="C930" s="10"/>
      <c r="D930" s="10"/>
      <c r="E930" s="10"/>
      <c r="F930" s="10"/>
      <c r="G930" s="10"/>
      <c r="J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  <c r="AB930" s="10"/>
      <c r="AC930" s="10"/>
      <c r="AD930" s="10"/>
      <c r="AE930" s="10"/>
      <c r="AF930" s="10"/>
      <c r="AG930" s="10"/>
      <c r="AH930" s="10"/>
      <c r="AI930" s="10"/>
      <c r="AJ930" s="10"/>
      <c r="AK930" s="10"/>
      <c r="AL930" s="10"/>
      <c r="AM930" s="10"/>
      <c r="AN930" s="10"/>
      <c r="AO930" s="10"/>
      <c r="AP930" s="10"/>
      <c r="AQ930" s="10"/>
      <c r="AR930" s="10"/>
      <c r="AU930" s="10"/>
    </row>
    <row r="931" spans="1:47" s="9" customFormat="1" ht="12.75" x14ac:dyDescent="0.2">
      <c r="A931" s="10"/>
      <c r="B931" s="17"/>
      <c r="C931" s="10"/>
      <c r="D931" s="10"/>
      <c r="E931" s="10"/>
      <c r="F931" s="10"/>
      <c r="G931" s="10"/>
      <c r="J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  <c r="AB931" s="10"/>
      <c r="AC931" s="10"/>
      <c r="AD931" s="10"/>
      <c r="AE931" s="10"/>
      <c r="AF931" s="10"/>
      <c r="AG931" s="10"/>
      <c r="AH931" s="10"/>
      <c r="AI931" s="10"/>
      <c r="AJ931" s="10"/>
      <c r="AK931" s="10"/>
      <c r="AL931" s="10"/>
      <c r="AM931" s="10"/>
      <c r="AN931" s="10"/>
      <c r="AO931" s="10"/>
      <c r="AP931" s="10"/>
      <c r="AQ931" s="10"/>
      <c r="AR931" s="10"/>
      <c r="AU931" s="10"/>
    </row>
    <row r="932" spans="1:47" s="9" customFormat="1" ht="12.75" x14ac:dyDescent="0.2">
      <c r="A932" s="10"/>
      <c r="B932" s="17"/>
      <c r="C932" s="10"/>
      <c r="D932" s="10"/>
      <c r="E932" s="10"/>
      <c r="F932" s="10"/>
      <c r="G932" s="10"/>
      <c r="J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  <c r="AB932" s="10"/>
      <c r="AC932" s="10"/>
      <c r="AD932" s="10"/>
      <c r="AE932" s="10"/>
      <c r="AF932" s="10"/>
      <c r="AG932" s="10"/>
      <c r="AH932" s="10"/>
      <c r="AI932" s="10"/>
      <c r="AJ932" s="10"/>
      <c r="AK932" s="10"/>
      <c r="AL932" s="10"/>
      <c r="AM932" s="10"/>
      <c r="AN932" s="10"/>
      <c r="AO932" s="10"/>
      <c r="AP932" s="10"/>
      <c r="AQ932" s="10"/>
      <c r="AR932" s="10"/>
      <c r="AU932" s="10"/>
    </row>
    <row r="933" spans="1:47" s="9" customFormat="1" ht="12.75" x14ac:dyDescent="0.2">
      <c r="A933" s="10"/>
      <c r="B933" s="17"/>
      <c r="C933" s="10"/>
      <c r="D933" s="10"/>
      <c r="E933" s="10"/>
      <c r="F933" s="10"/>
      <c r="G933" s="10"/>
      <c r="J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  <c r="AB933" s="10"/>
      <c r="AC933" s="10"/>
      <c r="AD933" s="10"/>
      <c r="AE933" s="10"/>
      <c r="AF933" s="10"/>
      <c r="AG933" s="10"/>
      <c r="AH933" s="10"/>
      <c r="AI933" s="10"/>
      <c r="AJ933" s="10"/>
      <c r="AK933" s="10"/>
      <c r="AL933" s="10"/>
      <c r="AM933" s="10"/>
      <c r="AN933" s="10"/>
      <c r="AO933" s="10"/>
      <c r="AP933" s="10"/>
      <c r="AQ933" s="10"/>
      <c r="AR933" s="10"/>
      <c r="AU933" s="10"/>
    </row>
    <row r="934" spans="1:47" s="9" customFormat="1" ht="12.75" x14ac:dyDescent="0.2">
      <c r="A934" s="10"/>
      <c r="B934" s="17"/>
      <c r="C934" s="10"/>
      <c r="D934" s="10"/>
      <c r="E934" s="10"/>
      <c r="F934" s="10"/>
      <c r="G934" s="10"/>
      <c r="J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  <c r="AB934" s="10"/>
      <c r="AC934" s="10"/>
      <c r="AD934" s="10"/>
      <c r="AE934" s="10"/>
      <c r="AF934" s="10"/>
      <c r="AG934" s="10"/>
      <c r="AH934" s="10"/>
      <c r="AI934" s="10"/>
      <c r="AJ934" s="10"/>
      <c r="AK934" s="10"/>
      <c r="AL934" s="10"/>
      <c r="AM934" s="10"/>
      <c r="AN934" s="10"/>
      <c r="AO934" s="10"/>
      <c r="AP934" s="10"/>
      <c r="AQ934" s="10"/>
      <c r="AR934" s="10"/>
      <c r="AU934" s="10"/>
    </row>
    <row r="935" spans="1:47" s="9" customFormat="1" ht="12.75" x14ac:dyDescent="0.2">
      <c r="A935" s="10"/>
      <c r="B935" s="17"/>
      <c r="C935" s="10"/>
      <c r="D935" s="10"/>
      <c r="E935" s="10"/>
      <c r="F935" s="10"/>
      <c r="G935" s="10"/>
      <c r="J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  <c r="AG935" s="10"/>
      <c r="AH935" s="10"/>
      <c r="AI935" s="10"/>
      <c r="AJ935" s="10"/>
      <c r="AK935" s="10"/>
      <c r="AL935" s="10"/>
      <c r="AM935" s="10"/>
      <c r="AN935" s="10"/>
      <c r="AO935" s="10"/>
      <c r="AP935" s="10"/>
      <c r="AQ935" s="10"/>
      <c r="AR935" s="10"/>
      <c r="AU935" s="10"/>
    </row>
    <row r="936" spans="1:47" s="9" customFormat="1" ht="12.75" x14ac:dyDescent="0.2">
      <c r="A936" s="10"/>
      <c r="B936" s="17"/>
      <c r="C936" s="10"/>
      <c r="D936" s="10"/>
      <c r="E936" s="10"/>
      <c r="F936" s="10"/>
      <c r="G936" s="10"/>
      <c r="J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  <c r="AB936" s="10"/>
      <c r="AC936" s="10"/>
      <c r="AD936" s="10"/>
      <c r="AE936" s="10"/>
      <c r="AF936" s="10"/>
      <c r="AG936" s="10"/>
      <c r="AH936" s="10"/>
      <c r="AI936" s="10"/>
      <c r="AJ936" s="10"/>
      <c r="AK936" s="10"/>
      <c r="AL936" s="10"/>
      <c r="AM936" s="10"/>
      <c r="AN936" s="10"/>
      <c r="AO936" s="10"/>
      <c r="AP936" s="10"/>
      <c r="AQ936" s="10"/>
      <c r="AR936" s="10"/>
      <c r="AU936" s="10"/>
    </row>
    <row r="937" spans="1:47" s="9" customFormat="1" ht="12.75" x14ac:dyDescent="0.2">
      <c r="A937" s="10"/>
      <c r="B937" s="17"/>
      <c r="C937" s="10"/>
      <c r="D937" s="10"/>
      <c r="E937" s="10"/>
      <c r="F937" s="10"/>
      <c r="G937" s="10"/>
      <c r="J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  <c r="AG937" s="10"/>
      <c r="AH937" s="10"/>
      <c r="AI937" s="10"/>
      <c r="AJ937" s="10"/>
      <c r="AK937" s="10"/>
      <c r="AL937" s="10"/>
      <c r="AM937" s="10"/>
      <c r="AN937" s="10"/>
      <c r="AO937" s="10"/>
      <c r="AP937" s="10"/>
      <c r="AQ937" s="10"/>
      <c r="AR937" s="10"/>
      <c r="AU937" s="10"/>
    </row>
    <row r="938" spans="1:47" s="9" customFormat="1" ht="12.75" x14ac:dyDescent="0.2">
      <c r="A938" s="10"/>
      <c r="B938" s="17"/>
      <c r="C938" s="10"/>
      <c r="D938" s="10"/>
      <c r="E938" s="10"/>
      <c r="F938" s="10"/>
      <c r="G938" s="10"/>
      <c r="J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  <c r="AG938" s="10"/>
      <c r="AH938" s="10"/>
      <c r="AI938" s="10"/>
      <c r="AJ938" s="10"/>
      <c r="AK938" s="10"/>
      <c r="AL938" s="10"/>
      <c r="AM938" s="10"/>
      <c r="AN938" s="10"/>
      <c r="AO938" s="10"/>
      <c r="AP938" s="10"/>
      <c r="AQ938" s="10"/>
      <c r="AR938" s="10"/>
      <c r="AU938" s="10"/>
    </row>
    <row r="939" spans="1:47" s="9" customFormat="1" ht="12.75" x14ac:dyDescent="0.2">
      <c r="A939" s="10"/>
      <c r="B939" s="17"/>
      <c r="C939" s="10"/>
      <c r="D939" s="10"/>
      <c r="E939" s="10"/>
      <c r="F939" s="10"/>
      <c r="G939" s="10"/>
      <c r="J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  <c r="AG939" s="10"/>
      <c r="AH939" s="10"/>
      <c r="AI939" s="10"/>
      <c r="AJ939" s="10"/>
      <c r="AK939" s="10"/>
      <c r="AL939" s="10"/>
      <c r="AM939" s="10"/>
      <c r="AN939" s="10"/>
      <c r="AO939" s="10"/>
      <c r="AP939" s="10"/>
      <c r="AQ939" s="10"/>
      <c r="AR939" s="10"/>
      <c r="AU939" s="10"/>
    </row>
    <row r="940" spans="1:47" s="9" customFormat="1" ht="12.75" x14ac:dyDescent="0.2">
      <c r="A940" s="10"/>
      <c r="B940" s="17"/>
      <c r="C940" s="10"/>
      <c r="D940" s="10"/>
      <c r="E940" s="10"/>
      <c r="F940" s="10"/>
      <c r="G940" s="10"/>
      <c r="J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  <c r="AB940" s="10"/>
      <c r="AC940" s="10"/>
      <c r="AD940" s="10"/>
      <c r="AE940" s="10"/>
      <c r="AF940" s="10"/>
      <c r="AG940" s="10"/>
      <c r="AH940" s="10"/>
      <c r="AI940" s="10"/>
      <c r="AJ940" s="10"/>
      <c r="AK940" s="10"/>
      <c r="AL940" s="10"/>
      <c r="AM940" s="10"/>
      <c r="AN940" s="10"/>
      <c r="AO940" s="10"/>
      <c r="AP940" s="10"/>
      <c r="AQ940" s="10"/>
      <c r="AR940" s="10"/>
      <c r="AU940" s="10"/>
    </row>
    <row r="941" spans="1:47" s="9" customFormat="1" ht="12.75" x14ac:dyDescent="0.2">
      <c r="A941" s="10"/>
      <c r="B941" s="17"/>
      <c r="C941" s="10"/>
      <c r="D941" s="10"/>
      <c r="E941" s="10"/>
      <c r="F941" s="10"/>
      <c r="G941" s="10"/>
      <c r="J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  <c r="AB941" s="10"/>
      <c r="AC941" s="10"/>
      <c r="AD941" s="10"/>
      <c r="AE941" s="10"/>
      <c r="AF941" s="10"/>
      <c r="AG941" s="10"/>
      <c r="AH941" s="10"/>
      <c r="AI941" s="10"/>
      <c r="AJ941" s="10"/>
      <c r="AK941" s="10"/>
      <c r="AL941" s="10"/>
      <c r="AM941" s="10"/>
      <c r="AN941" s="10"/>
      <c r="AO941" s="10"/>
      <c r="AP941" s="10"/>
      <c r="AQ941" s="10"/>
      <c r="AR941" s="10"/>
      <c r="AU941" s="10"/>
    </row>
    <row r="942" spans="1:47" s="9" customFormat="1" ht="12.75" x14ac:dyDescent="0.2">
      <c r="A942" s="10"/>
      <c r="B942" s="17"/>
      <c r="C942" s="10"/>
      <c r="D942" s="10"/>
      <c r="E942" s="10"/>
      <c r="F942" s="10"/>
      <c r="G942" s="10"/>
      <c r="J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  <c r="AB942" s="10"/>
      <c r="AC942" s="10"/>
      <c r="AD942" s="10"/>
      <c r="AE942" s="10"/>
      <c r="AF942" s="10"/>
      <c r="AG942" s="10"/>
      <c r="AH942" s="10"/>
      <c r="AI942" s="10"/>
      <c r="AJ942" s="10"/>
      <c r="AK942" s="10"/>
      <c r="AL942" s="10"/>
      <c r="AM942" s="10"/>
      <c r="AN942" s="10"/>
      <c r="AO942" s="10"/>
      <c r="AP942" s="10"/>
      <c r="AQ942" s="10"/>
      <c r="AR942" s="10"/>
      <c r="AU942" s="10"/>
    </row>
    <row r="943" spans="1:47" s="9" customFormat="1" ht="12.75" x14ac:dyDescent="0.2">
      <c r="A943" s="10"/>
      <c r="B943" s="17"/>
      <c r="C943" s="10"/>
      <c r="D943" s="10"/>
      <c r="E943" s="10"/>
      <c r="F943" s="10"/>
      <c r="G943" s="10"/>
      <c r="J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  <c r="AB943" s="10"/>
      <c r="AC943" s="10"/>
      <c r="AD943" s="10"/>
      <c r="AE943" s="10"/>
      <c r="AF943" s="10"/>
      <c r="AG943" s="10"/>
      <c r="AH943" s="10"/>
      <c r="AI943" s="10"/>
      <c r="AJ943" s="10"/>
      <c r="AK943" s="10"/>
      <c r="AL943" s="10"/>
      <c r="AM943" s="10"/>
      <c r="AN943" s="10"/>
      <c r="AO943" s="10"/>
      <c r="AP943" s="10"/>
      <c r="AQ943" s="10"/>
      <c r="AR943" s="10"/>
      <c r="AU943" s="10"/>
    </row>
    <row r="944" spans="1:47" s="9" customFormat="1" ht="12.75" x14ac:dyDescent="0.2">
      <c r="A944" s="10"/>
      <c r="B944" s="17"/>
      <c r="C944" s="10"/>
      <c r="D944" s="10"/>
      <c r="E944" s="10"/>
      <c r="F944" s="10"/>
      <c r="G944" s="10"/>
      <c r="J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  <c r="AB944" s="10"/>
      <c r="AC944" s="10"/>
      <c r="AD944" s="10"/>
      <c r="AE944" s="10"/>
      <c r="AF944" s="10"/>
      <c r="AG944" s="10"/>
      <c r="AH944" s="10"/>
      <c r="AI944" s="10"/>
      <c r="AJ944" s="10"/>
      <c r="AK944" s="10"/>
      <c r="AL944" s="10"/>
      <c r="AM944" s="10"/>
      <c r="AN944" s="10"/>
      <c r="AO944" s="10"/>
      <c r="AP944" s="10"/>
      <c r="AQ944" s="10"/>
      <c r="AR944" s="10"/>
      <c r="AU944" s="10"/>
    </row>
    <row r="945" spans="1:47" s="9" customFormat="1" ht="12.75" x14ac:dyDescent="0.2">
      <c r="A945" s="10"/>
      <c r="B945" s="17"/>
      <c r="C945" s="10"/>
      <c r="D945" s="10"/>
      <c r="E945" s="10"/>
      <c r="F945" s="10"/>
      <c r="G945" s="10"/>
      <c r="J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  <c r="AB945" s="10"/>
      <c r="AC945" s="10"/>
      <c r="AD945" s="10"/>
      <c r="AE945" s="10"/>
      <c r="AF945" s="10"/>
      <c r="AG945" s="10"/>
      <c r="AH945" s="10"/>
      <c r="AI945" s="10"/>
      <c r="AJ945" s="10"/>
      <c r="AK945" s="10"/>
      <c r="AL945" s="10"/>
      <c r="AM945" s="10"/>
      <c r="AN945" s="10"/>
      <c r="AO945" s="10"/>
      <c r="AP945" s="10"/>
      <c r="AQ945" s="10"/>
      <c r="AR945" s="10"/>
      <c r="AU945" s="10"/>
    </row>
    <row r="946" spans="1:47" s="9" customFormat="1" ht="12.75" x14ac:dyDescent="0.2">
      <c r="A946" s="10"/>
      <c r="B946" s="17"/>
      <c r="C946" s="10"/>
      <c r="D946" s="10"/>
      <c r="E946" s="10"/>
      <c r="F946" s="10"/>
      <c r="G946" s="10"/>
      <c r="J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  <c r="AB946" s="10"/>
      <c r="AC946" s="10"/>
      <c r="AD946" s="10"/>
      <c r="AE946" s="10"/>
      <c r="AF946" s="10"/>
      <c r="AG946" s="10"/>
      <c r="AH946" s="10"/>
      <c r="AI946" s="10"/>
      <c r="AJ946" s="10"/>
      <c r="AK946" s="10"/>
      <c r="AL946" s="10"/>
      <c r="AM946" s="10"/>
      <c r="AN946" s="10"/>
      <c r="AO946" s="10"/>
      <c r="AP946" s="10"/>
      <c r="AQ946" s="10"/>
      <c r="AR946" s="10"/>
      <c r="AU946" s="10"/>
    </row>
    <row r="947" spans="1:47" s="9" customFormat="1" ht="12.75" x14ac:dyDescent="0.2">
      <c r="A947" s="10"/>
      <c r="B947" s="17"/>
      <c r="C947" s="10"/>
      <c r="D947" s="10"/>
      <c r="E947" s="10"/>
      <c r="F947" s="10"/>
      <c r="G947" s="10"/>
      <c r="J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  <c r="AB947" s="10"/>
      <c r="AC947" s="10"/>
      <c r="AD947" s="10"/>
      <c r="AE947" s="10"/>
      <c r="AF947" s="10"/>
      <c r="AG947" s="10"/>
      <c r="AH947" s="10"/>
      <c r="AI947" s="10"/>
      <c r="AJ947" s="10"/>
      <c r="AK947" s="10"/>
      <c r="AL947" s="10"/>
      <c r="AM947" s="10"/>
      <c r="AN947" s="10"/>
      <c r="AO947" s="10"/>
      <c r="AP947" s="10"/>
      <c r="AQ947" s="10"/>
      <c r="AR947" s="10"/>
      <c r="AU947" s="10"/>
    </row>
    <row r="948" spans="1:47" s="9" customFormat="1" ht="12.75" x14ac:dyDescent="0.2">
      <c r="A948" s="10"/>
      <c r="B948" s="17"/>
      <c r="C948" s="10"/>
      <c r="D948" s="10"/>
      <c r="E948" s="10"/>
      <c r="F948" s="10"/>
      <c r="G948" s="10"/>
      <c r="J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  <c r="AB948" s="10"/>
      <c r="AC948" s="10"/>
      <c r="AD948" s="10"/>
      <c r="AE948" s="10"/>
      <c r="AF948" s="10"/>
      <c r="AG948" s="10"/>
      <c r="AH948" s="10"/>
      <c r="AI948" s="10"/>
      <c r="AJ948" s="10"/>
      <c r="AK948" s="10"/>
      <c r="AL948" s="10"/>
      <c r="AM948" s="10"/>
      <c r="AN948" s="10"/>
      <c r="AO948" s="10"/>
      <c r="AP948" s="10"/>
      <c r="AQ948" s="10"/>
      <c r="AR948" s="10"/>
      <c r="AU948" s="10"/>
    </row>
    <row r="949" spans="1:47" s="9" customFormat="1" ht="15" customHeight="1" x14ac:dyDescent="0.2">
      <c r="A949" s="10"/>
      <c r="B949" s="10"/>
      <c r="C949" s="10"/>
      <c r="D949" s="10"/>
      <c r="E949" s="10"/>
      <c r="F949" s="10"/>
      <c r="G949" s="10"/>
      <c r="J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  <c r="AB949" s="10"/>
      <c r="AC949" s="10"/>
      <c r="AD949" s="10"/>
      <c r="AE949" s="10"/>
      <c r="AF949" s="10"/>
      <c r="AG949" s="10"/>
      <c r="AH949" s="10"/>
      <c r="AI949" s="10"/>
      <c r="AJ949" s="10"/>
      <c r="AK949" s="10"/>
      <c r="AL949" s="10"/>
      <c r="AM949" s="10"/>
      <c r="AN949" s="10"/>
      <c r="AO949" s="10"/>
      <c r="AP949" s="10"/>
      <c r="AQ949" s="10"/>
      <c r="AR949" s="10"/>
      <c r="AU949" s="10"/>
    </row>
    <row r="950" spans="1:47" s="9" customFormat="1" ht="15" customHeight="1" x14ac:dyDescent="0.2">
      <c r="A950" s="10"/>
      <c r="B950" s="10"/>
      <c r="C950" s="10"/>
      <c r="D950" s="10"/>
      <c r="E950" s="10"/>
      <c r="F950" s="10"/>
      <c r="G950" s="10"/>
      <c r="J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  <c r="AB950" s="10"/>
      <c r="AC950" s="10"/>
      <c r="AD950" s="10"/>
      <c r="AE950" s="10"/>
      <c r="AF950" s="10"/>
      <c r="AG950" s="10"/>
      <c r="AH950" s="10"/>
      <c r="AI950" s="10"/>
      <c r="AJ950" s="10"/>
      <c r="AK950" s="10"/>
      <c r="AL950" s="10"/>
      <c r="AM950" s="10"/>
      <c r="AN950" s="10"/>
      <c r="AO950" s="10"/>
      <c r="AP950" s="10"/>
      <c r="AQ950" s="10"/>
      <c r="AR950" s="10"/>
      <c r="AU950" s="10"/>
    </row>
  </sheetData>
  <autoFilter ref="A5:AT23" xr:uid="{63CC3BBF-B5BE-41AA-970B-20BF7157863F}">
    <sortState xmlns:xlrd2="http://schemas.microsoft.com/office/spreadsheetml/2017/richdata2" ref="A6:AT24">
      <sortCondition ref="M5:M23"/>
    </sortState>
  </autoFilter>
  <mergeCells count="4">
    <mergeCell ref="AG3:AJ3"/>
    <mergeCell ref="AK3:AN3"/>
    <mergeCell ref="AO3:AR3"/>
    <mergeCell ref="D4:E4"/>
  </mergeCells>
  <conditionalFormatting sqref="H9:I9 H12:I12 H6:I7">
    <cfRule type="expression" dxfId="12" priority="12">
      <formula>H6&lt;&gt;AS6</formula>
    </cfRule>
  </conditionalFormatting>
  <conditionalFormatting sqref="H13:I13">
    <cfRule type="expression" dxfId="11" priority="11">
      <formula>H13&lt;&gt;AS13</formula>
    </cfRule>
  </conditionalFormatting>
  <conditionalFormatting sqref="H14:I14">
    <cfRule type="expression" dxfId="10" priority="10">
      <formula>H14&lt;&gt;AS14</formula>
    </cfRule>
  </conditionalFormatting>
  <conditionalFormatting sqref="H15:I15">
    <cfRule type="expression" dxfId="9" priority="9">
      <formula>H15&lt;&gt;AS15</formula>
    </cfRule>
  </conditionalFormatting>
  <conditionalFormatting sqref="H16:I16">
    <cfRule type="expression" dxfId="8" priority="8">
      <formula>H16&lt;&gt;AS16</formula>
    </cfRule>
  </conditionalFormatting>
  <conditionalFormatting sqref="H17:I17">
    <cfRule type="expression" dxfId="7" priority="7">
      <formula>H17&lt;&gt;AS17</formula>
    </cfRule>
  </conditionalFormatting>
  <conditionalFormatting sqref="H19:I19">
    <cfRule type="expression" dxfId="6" priority="6">
      <formula>H19&lt;&gt;AS19</formula>
    </cfRule>
  </conditionalFormatting>
  <conditionalFormatting sqref="H21:I21">
    <cfRule type="expression" dxfId="5" priority="5">
      <formula>H21&lt;&gt;AS21</formula>
    </cfRule>
  </conditionalFormatting>
  <conditionalFormatting sqref="H22:I22">
    <cfRule type="expression" dxfId="4" priority="4">
      <formula>H22&lt;&gt;AS22</formula>
    </cfRule>
  </conditionalFormatting>
  <conditionalFormatting sqref="H23:I23">
    <cfRule type="expression" dxfId="3" priority="3">
      <formula>H23&lt;&gt;AQ23</formula>
    </cfRule>
  </conditionalFormatting>
  <conditionalFormatting sqref="H8:I8">
    <cfRule type="expression" dxfId="2" priority="2">
      <formula>H8&lt;&gt;AS8</formula>
    </cfRule>
  </conditionalFormatting>
  <conditionalFormatting sqref="H10:I10">
    <cfRule type="expression" dxfId="1" priority="1">
      <formula>H10&lt;&gt;AS10</formula>
    </cfRule>
  </conditionalFormatting>
  <conditionalFormatting sqref="H24:I24">
    <cfRule type="expression" dxfId="0" priority="13">
      <formula>H24&lt;&gt;#REF!</formula>
    </cfRule>
  </conditionalFormatting>
  <dataValidations count="3">
    <dataValidation type="list" allowBlank="1" sqref="H24:I24" xr:uid="{2096B575-853B-47BD-A810-DE73B2D50B34}">
      <formula1>$AJ$1:$AK$1</formula1>
    </dataValidation>
    <dataValidation type="list" allowBlank="1" showInputMessage="1" prompt="Click and enter a value from range '2016'!AC2:AE2" sqref="E3" xr:uid="{C07D84AF-3D41-4E26-99BF-79F25F162681}">
      <formula1>$AG$2:$AI$2</formula1>
    </dataValidation>
    <dataValidation type="list" allowBlank="1" sqref="AS19:AT19 AS21:AT24 AS6:AT10 AS12:AT17 H12:I17 H6:I10 H21:I23 H19:I19" xr:uid="{60683FAE-32A5-45FD-B4BD-A6A8CC299EE7}">
      <formula1>$AG$1:$AH$1</formula1>
    </dataValidation>
  </dataValidations>
  <pageMargins left="0.19685039370078741" right="0.19685039370078741" top="0.39370078740157483" bottom="0" header="0.31496062992125984" footer="0.31496062992125984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0106</vt:lpstr>
      <vt:lpstr>'0106'!Utskriftsområde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Joachim Lyng-Olsen</dc:creator>
  <cp:lastModifiedBy>Stig Ulfsby</cp:lastModifiedBy>
  <dcterms:created xsi:type="dcterms:W3CDTF">2021-06-03T15:53:54Z</dcterms:created>
  <dcterms:modified xsi:type="dcterms:W3CDTF">2021-06-03T20:38:11Z</dcterms:modified>
</cp:coreProperties>
</file>