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e bilder\UllernCupen\"/>
    </mc:Choice>
  </mc:AlternateContent>
  <bookViews>
    <workbookView xWindow="0" yWindow="0" windowWidth="21780" windowHeight="10500"/>
  </bookViews>
  <sheets>
    <sheet name="20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'2017'!$A$5:$AP$77</definedName>
    <definedName name="_xlnm.Print_Area" localSheetId="0">'2017'!$A$1:$O$22</definedName>
  </definedNames>
  <calcPr calcId="162913"/>
</workbook>
</file>

<file path=xl/calcChain.xml><?xml version="1.0" encoding="utf-8"?>
<calcChain xmlns="http://schemas.openxmlformats.org/spreadsheetml/2006/main">
  <c r="N7" i="1" l="1"/>
  <c r="N11" i="1"/>
  <c r="N13" i="1"/>
  <c r="N10" i="1"/>
  <c r="N8" i="1"/>
  <c r="N16" i="1"/>
  <c r="N14" i="1"/>
  <c r="N9" i="1"/>
  <c r="N15" i="1"/>
  <c r="N18" i="1"/>
  <c r="N12" i="1"/>
  <c r="N17" i="1"/>
  <c r="N20" i="1"/>
  <c r="N19" i="1"/>
  <c r="N6" i="1"/>
  <c r="J22" i="1" l="1"/>
  <c r="N21" i="1" l="1"/>
  <c r="AK20" i="1" l="1"/>
  <c r="AG20" i="1"/>
  <c r="AC20" i="1"/>
  <c r="W20" i="1"/>
  <c r="AA20" i="1"/>
  <c r="V20" i="1"/>
  <c r="Z20" i="1"/>
  <c r="J20" i="1"/>
  <c r="Y20" i="1"/>
  <c r="L20" i="1" l="1"/>
  <c r="AL20" i="1"/>
  <c r="AM20" i="1"/>
  <c r="M20" i="1"/>
  <c r="X20" i="1"/>
  <c r="AD20" i="1"/>
  <c r="AH20" i="1"/>
  <c r="AE20" i="1"/>
  <c r="AI20" i="1"/>
  <c r="AK13" i="1"/>
  <c r="AG13" i="1"/>
  <c r="AC13" i="1"/>
  <c r="AA13" i="1"/>
  <c r="Z13" i="1"/>
  <c r="Y13" i="1"/>
  <c r="W13" i="1"/>
  <c r="V13" i="1"/>
  <c r="J13" i="1"/>
  <c r="X13" i="1" l="1"/>
  <c r="AB13" i="1" s="1"/>
  <c r="AB20" i="1"/>
  <c r="AN20" i="1"/>
  <c r="AJ20" i="1"/>
  <c r="AF20" i="1"/>
  <c r="AE13" i="1"/>
  <c r="AI13" i="1"/>
  <c r="AM13" i="1"/>
  <c r="AD13" i="1"/>
  <c r="AH13" i="1"/>
  <c r="AL13" i="1"/>
  <c r="AF13" i="1" l="1"/>
  <c r="AN13" i="1"/>
  <c r="AJ13" i="1"/>
  <c r="AK19" i="1"/>
  <c r="AG19" i="1"/>
  <c r="AC19" i="1"/>
  <c r="AA19" i="1"/>
  <c r="Z19" i="1"/>
  <c r="Y19" i="1"/>
  <c r="W19" i="1"/>
  <c r="V19" i="1"/>
  <c r="J19" i="1"/>
  <c r="L13" i="1" l="1"/>
  <c r="M13" i="1" s="1"/>
  <c r="X19" i="1"/>
  <c r="AB19" i="1" s="1"/>
  <c r="AE19" i="1"/>
  <c r="AI19" i="1"/>
  <c r="AM19" i="1"/>
  <c r="AD19" i="1"/>
  <c r="AH19" i="1"/>
  <c r="AL19" i="1"/>
  <c r="AF19" i="1" l="1"/>
  <c r="AN19" i="1"/>
  <c r="AJ19" i="1"/>
  <c r="L19" i="1" l="1"/>
  <c r="M19" i="1" s="1"/>
  <c r="AK21" i="1"/>
  <c r="AG21" i="1"/>
  <c r="AC21" i="1"/>
  <c r="AA21" i="1"/>
  <c r="Z21" i="1"/>
  <c r="Y21" i="1"/>
  <c r="W21" i="1"/>
  <c r="V21" i="1"/>
  <c r="J21" i="1"/>
  <c r="X21" i="1" l="1"/>
  <c r="AB21" i="1" s="1"/>
  <c r="AF21" i="1"/>
  <c r="AE21" i="1"/>
  <c r="AI21" i="1"/>
  <c r="AM21" i="1"/>
  <c r="AD21" i="1"/>
  <c r="L21" i="1" s="1"/>
  <c r="AH21" i="1"/>
  <c r="AL21" i="1"/>
  <c r="AN21" i="1" l="1"/>
  <c r="AJ21" i="1"/>
  <c r="Z10" i="1" l="1"/>
  <c r="Z9" i="1"/>
  <c r="AK15" i="1" l="1"/>
  <c r="AG15" i="1"/>
  <c r="AC15" i="1"/>
  <c r="AA15" i="1"/>
  <c r="Z15" i="1"/>
  <c r="Y15" i="1"/>
  <c r="W15" i="1"/>
  <c r="V15" i="1"/>
  <c r="J15" i="1"/>
  <c r="AK6" i="1"/>
  <c r="AG6" i="1"/>
  <c r="AC6" i="1"/>
  <c r="L6" i="1" s="1"/>
  <c r="AA6" i="1"/>
  <c r="Z6" i="1"/>
  <c r="Y6" i="1"/>
  <c r="W6" i="1"/>
  <c r="V6" i="1"/>
  <c r="J6" i="1"/>
  <c r="AK10" i="1"/>
  <c r="AG10" i="1"/>
  <c r="AC10" i="1"/>
  <c r="AA10" i="1"/>
  <c r="Y10" i="1"/>
  <c r="W10" i="1"/>
  <c r="V10" i="1"/>
  <c r="J10" i="1"/>
  <c r="L10" i="1" l="1"/>
  <c r="X6" i="1"/>
  <c r="AB6" i="1" s="1"/>
  <c r="X15" i="1"/>
  <c r="AB15" i="1" s="1"/>
  <c r="M10" i="1"/>
  <c r="AE10" i="1"/>
  <c r="AM10" i="1"/>
  <c r="AL10" i="1"/>
  <c r="AI10" i="1"/>
  <c r="M6" i="1"/>
  <c r="AF6" i="1"/>
  <c r="AJ6" i="1"/>
  <c r="X10" i="1"/>
  <c r="AD10" i="1"/>
  <c r="AH10" i="1"/>
  <c r="AE6" i="1"/>
  <c r="AI6" i="1"/>
  <c r="AM6" i="1"/>
  <c r="AE15" i="1"/>
  <c r="AI15" i="1"/>
  <c r="AM15" i="1"/>
  <c r="AD6" i="1"/>
  <c r="AH6" i="1"/>
  <c r="AL6" i="1"/>
  <c r="AD15" i="1"/>
  <c r="AH15" i="1"/>
  <c r="AL15" i="1"/>
  <c r="AN6" i="1" l="1"/>
  <c r="L15" i="1"/>
  <c r="M15" i="1" s="1"/>
  <c r="AF15" i="1"/>
  <c r="AN15" i="1"/>
  <c r="AJ15" i="1"/>
  <c r="AN10" i="1"/>
  <c r="AJ10" i="1"/>
  <c r="AF10" i="1"/>
  <c r="AB10" i="1"/>
  <c r="AK14" i="1" l="1"/>
  <c r="AG14" i="1"/>
  <c r="AC14" i="1"/>
  <c r="AA14" i="1"/>
  <c r="Z14" i="1"/>
  <c r="Y14" i="1"/>
  <c r="W14" i="1"/>
  <c r="V14" i="1"/>
  <c r="J14" i="1"/>
  <c r="X14" i="1" l="1"/>
  <c r="AB14" i="1" s="1"/>
  <c r="AE14" i="1"/>
  <c r="L14" i="1" s="1"/>
  <c r="M14" i="1" s="1"/>
  <c r="AI14" i="1"/>
  <c r="AM14" i="1"/>
  <c r="AD14" i="1"/>
  <c r="AH14" i="1"/>
  <c r="AL14" i="1"/>
  <c r="AF14" i="1" l="1"/>
  <c r="AN14" i="1"/>
  <c r="AJ14" i="1"/>
  <c r="AK8" i="1" l="1"/>
  <c r="AG8" i="1"/>
  <c r="AC8" i="1"/>
  <c r="AA8" i="1"/>
  <c r="Z8" i="1"/>
  <c r="Y8" i="1"/>
  <c r="W8" i="1"/>
  <c r="AM8" i="1" s="1"/>
  <c r="V8" i="1"/>
  <c r="J8" i="1"/>
  <c r="X8" i="1" l="1"/>
  <c r="AB8" i="1" s="1"/>
  <c r="AL8" i="1"/>
  <c r="AH8" i="1"/>
  <c r="AD8" i="1"/>
  <c r="L8" i="1" s="1"/>
  <c r="M8" i="1" s="1"/>
  <c r="AE8" i="1"/>
  <c r="AI8" i="1"/>
  <c r="AJ8" i="1" l="1"/>
  <c r="AN8" i="1"/>
  <c r="AF8" i="1"/>
  <c r="J18" i="1" l="1"/>
  <c r="J16" i="1"/>
  <c r="AK16" i="1"/>
  <c r="AG16" i="1"/>
  <c r="AC16" i="1"/>
  <c r="AA16" i="1"/>
  <c r="Z16" i="1"/>
  <c r="Y16" i="1"/>
  <c r="W16" i="1"/>
  <c r="V16" i="1"/>
  <c r="AH16" i="1" l="1"/>
  <c r="AL16" i="1"/>
  <c r="AI16" i="1"/>
  <c r="AE16" i="1"/>
  <c r="AD16" i="1"/>
  <c r="X16" i="1"/>
  <c r="AB16" i="1" s="1"/>
  <c r="AM16" i="1"/>
  <c r="AJ16" i="1" l="1"/>
  <c r="AN16" i="1"/>
  <c r="AF16" i="1"/>
  <c r="L16" i="1" s="1"/>
  <c r="M16" i="1" s="1"/>
  <c r="J11" i="1" l="1"/>
  <c r="J17" i="1"/>
  <c r="J9" i="1"/>
  <c r="J7" i="1"/>
  <c r="J12" i="1"/>
  <c r="AK9" i="1"/>
  <c r="AG9" i="1"/>
  <c r="AC9" i="1"/>
  <c r="AA9" i="1"/>
  <c r="Y9" i="1"/>
  <c r="W9" i="1"/>
  <c r="V9" i="1"/>
  <c r="AK12" i="1"/>
  <c r="AG12" i="1"/>
  <c r="AC12" i="1"/>
  <c r="AA12" i="1"/>
  <c r="Z12" i="1"/>
  <c r="Y12" i="1"/>
  <c r="W12" i="1"/>
  <c r="V12" i="1"/>
  <c r="AK7" i="1"/>
  <c r="AG7" i="1"/>
  <c r="AC7" i="1"/>
  <c r="AA7" i="1"/>
  <c r="Z7" i="1"/>
  <c r="Y7" i="1"/>
  <c r="W7" i="1"/>
  <c r="V7" i="1"/>
  <c r="AK18" i="1"/>
  <c r="AG18" i="1"/>
  <c r="AC18" i="1"/>
  <c r="AA18" i="1"/>
  <c r="Z18" i="1"/>
  <c r="Y18" i="1"/>
  <c r="W18" i="1"/>
  <c r="V18" i="1"/>
  <c r="AK11" i="1"/>
  <c r="AG11" i="1"/>
  <c r="AC11" i="1"/>
  <c r="AA11" i="1"/>
  <c r="Z11" i="1"/>
  <c r="Y11" i="1"/>
  <c r="W11" i="1"/>
  <c r="V11" i="1"/>
  <c r="AK17" i="1"/>
  <c r="AG17" i="1"/>
  <c r="AC17" i="1"/>
  <c r="AA17" i="1"/>
  <c r="Z17" i="1"/>
  <c r="Y17" i="1"/>
  <c r="W17" i="1"/>
  <c r="V17" i="1"/>
  <c r="AL11" i="1" l="1"/>
  <c r="X7" i="1"/>
  <c r="AB7" i="1" s="1"/>
  <c r="AI11" i="1"/>
  <c r="AM7" i="1"/>
  <c r="AL12" i="1"/>
  <c r="AD11" i="1"/>
  <c r="AD12" i="1"/>
  <c r="AM9" i="1"/>
  <c r="AI17" i="1"/>
  <c r="AE17" i="1"/>
  <c r="X17" i="1"/>
  <c r="AB17" i="1" s="1"/>
  <c r="AM17" i="1"/>
  <c r="X18" i="1"/>
  <c r="AB18" i="1" s="1"/>
  <c r="X11" i="1"/>
  <c r="AJ11" i="1" s="1"/>
  <c r="AE11" i="1"/>
  <c r="AM11" i="1"/>
  <c r="AI18" i="1"/>
  <c r="X12" i="1"/>
  <c r="AJ12" i="1" s="1"/>
  <c r="AH9" i="1"/>
  <c r="AH11" i="1"/>
  <c r="L11" i="1" s="1"/>
  <c r="AM12" i="1"/>
  <c r="AD7" i="1"/>
  <c r="AH17" i="1"/>
  <c r="AD18" i="1"/>
  <c r="L18" i="1"/>
  <c r="M18" i="1" s="1"/>
  <c r="AL18" i="1"/>
  <c r="L7" i="1"/>
  <c r="M7" i="1" s="1"/>
  <c r="AE7" i="1"/>
  <c r="AH12" i="1"/>
  <c r="X9" i="1"/>
  <c r="AL9" i="1"/>
  <c r="AL7" i="1"/>
  <c r="AD17" i="1"/>
  <c r="L17" i="1" s="1"/>
  <c r="M17" i="1" s="1"/>
  <c r="AL17" i="1"/>
  <c r="AH18" i="1"/>
  <c r="AI7" i="1"/>
  <c r="AD9" i="1"/>
  <c r="L9" i="1" s="1"/>
  <c r="M9" i="1" s="1"/>
  <c r="AH7" i="1"/>
  <c r="AE18" i="1"/>
  <c r="AM18" i="1"/>
  <c r="AE12" i="1"/>
  <c r="AI12" i="1"/>
  <c r="AE9" i="1"/>
  <c r="AI9" i="1"/>
  <c r="L12" i="1" l="1"/>
  <c r="M12" i="1" s="1"/>
  <c r="AF18" i="1"/>
  <c r="AJ18" i="1"/>
  <c r="AJ7" i="1"/>
  <c r="AF7" i="1"/>
  <c r="AN7" i="1"/>
  <c r="AB11" i="1"/>
  <c r="AF12" i="1"/>
  <c r="AF17" i="1"/>
  <c r="AJ17" i="1"/>
  <c r="AB12" i="1"/>
  <c r="AN12" i="1"/>
  <c r="AN17" i="1"/>
  <c r="AN18" i="1"/>
  <c r="AF11" i="1"/>
  <c r="M11" i="1" s="1"/>
  <c r="AN11" i="1"/>
  <c r="AN9" i="1"/>
  <c r="AJ9" i="1"/>
  <c r="AB9" i="1"/>
  <c r="AF9" i="1"/>
</calcChain>
</file>

<file path=xl/comments1.xml><?xml version="1.0" encoding="utf-8"?>
<comments xmlns="http://schemas.openxmlformats.org/spreadsheetml/2006/main">
  <authors>
    <author/>
  </authors>
  <commentList>
    <comment ref="Y4" authorId="0" shapeId="0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<sst xmlns="http://schemas.openxmlformats.org/spreadsheetml/2006/main" count="219" uniqueCount="106">
  <si>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</si>
  <si>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</si>
  <si>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</si>
  <si>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</si>
  <si>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</si>
  <si>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</si>
  <si>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</si>
  <si>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</si>
  <si>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</si>
  <si>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</si>
  <si>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</si>
  <si>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</si>
  <si>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</si>
  <si>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</si>
  <si>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</si>
  <si>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</si>
  <si>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</si>
  <si>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</si>
  <si>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</si>
  <si>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</si>
  <si>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</si>
  <si>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</si>
  <si>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</si>
  <si>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</si>
  <si>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</si>
  <si>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</si>
  <si>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</si>
  <si>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</si>
  <si>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</si>
  <si>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</si>
  <si>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</si>
  <si>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</si>
  <si>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</si>
  <si>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</si>
  <si>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</si>
  <si>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</si>
  <si>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</si>
  <si>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</si>
  <si>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</si>
  <si>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</si>
  <si>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</si>
  <si>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</si>
  <si>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</si>
  <si>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</si>
  <si>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</si>
  <si>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</si>
  <si>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</si>
  <si>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</si>
  <si>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</si>
  <si>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</si>
  <si>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Aril Spetalen</t>
  </si>
  <si>
    <t>Express</t>
  </si>
  <si>
    <t>Mariatta</t>
  </si>
  <si>
    <t>Iver Iversen</t>
  </si>
  <si>
    <t>Jon Vendelboe</t>
  </si>
  <si>
    <t>Christian Stensholt</t>
  </si>
  <si>
    <t>Arild Vikse</t>
  </si>
  <si>
    <t>Finn Kr. Aamodt</t>
  </si>
  <si>
    <t>Kim Knudsen</t>
  </si>
  <si>
    <t>Pogo 8,50</t>
  </si>
  <si>
    <t>Vindtora</t>
  </si>
  <si>
    <t>Hanse 350</t>
  </si>
  <si>
    <t>Eneste Søster</t>
  </si>
  <si>
    <t>Elan 37</t>
  </si>
  <si>
    <t>Tidig 3</t>
  </si>
  <si>
    <t>Reidar Hauge</t>
  </si>
  <si>
    <t>CB 365</t>
  </si>
  <si>
    <t>Chica</t>
  </si>
  <si>
    <t>IMX 38</t>
  </si>
  <si>
    <t>Braveheart</t>
  </si>
  <si>
    <t>Akhillevs-X</t>
  </si>
  <si>
    <t>11 MOD</t>
  </si>
  <si>
    <t>Olivia</t>
  </si>
  <si>
    <t>X-35 OD</t>
  </si>
  <si>
    <t>John Moen</t>
  </si>
  <si>
    <t>Wauquiez opium 39</t>
  </si>
  <si>
    <t>Pamina</t>
  </si>
  <si>
    <t>Petter Frode Amland</t>
  </si>
  <si>
    <t>Morten Christensen</t>
  </si>
  <si>
    <t>Bavaria 35 Match</t>
  </si>
  <si>
    <t>Betty Boop</t>
  </si>
  <si>
    <t>Magnus Jensen</t>
  </si>
  <si>
    <t>Oceanis 323</t>
  </si>
  <si>
    <t>Giselle</t>
  </si>
  <si>
    <t>Mamba 33</t>
  </si>
  <si>
    <t>Martine</t>
  </si>
  <si>
    <t>ja</t>
  </si>
  <si>
    <t>Yngve Amundsen</t>
  </si>
  <si>
    <t>Johan Mowinckel</t>
  </si>
  <si>
    <t>X-37</t>
  </si>
  <si>
    <t>MetaXa</t>
  </si>
  <si>
    <t>Espen Sunde</t>
  </si>
  <si>
    <t>Ove Andre Kvalnes</t>
  </si>
  <si>
    <t>Dehler 33cr</t>
  </si>
  <si>
    <t>Gråbein</t>
  </si>
  <si>
    <t>Grand Soleil 42 R</t>
  </si>
  <si>
    <t>Tango II</t>
  </si>
  <si>
    <t>Tirsdagsseilaser 2018</t>
  </si>
  <si>
    <t>Andreas Haug</t>
  </si>
  <si>
    <t>Archambault A35</t>
  </si>
  <si>
    <t>Flaks</t>
  </si>
  <si>
    <t>Dehler 34</t>
  </si>
  <si>
    <t>Merlin II</t>
  </si>
  <si>
    <t>Resltatliste 07.08.2018</t>
  </si>
  <si>
    <t>Dnf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</si>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</sst>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6" formatCode="[$-F400]h:mm:ss\ AM/PM"/>
  </numFmts>
  <fonts count="24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0000FF"/>
      <name val="Arial"/>
      <family val="2"/>
    </font>
    <font>
      <sz val="12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CCFFCC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/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2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46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22" xfId="0" applyFont="1" applyBorder="1"/>
    <xf numFmtId="46" fontId="5" fillId="2" borderId="20" xfId="0" applyNumberFormat="1" applyFont="1" applyFill="1" applyBorder="1" applyAlignment="1">
      <alignment horizontal="center" vertical="center" wrapText="1"/>
    </xf>
    <xf numFmtId="46" fontId="0" fillId="2" borderId="22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6" fontId="5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0" borderId="22" xfId="0" applyFont="1" applyBorder="1" applyAlignment="1"/>
    <xf numFmtId="2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2" borderId="22" xfId="0" applyFont="1" applyFill="1" applyBorder="1"/>
    <xf numFmtId="0" fontId="0" fillId="0" borderId="23" xfId="0" applyFont="1" applyBorder="1" applyAlignment="1"/>
    <xf numFmtId="0" fontId="13" fillId="2" borderId="22" xfId="0" applyFont="1" applyFill="1" applyBorder="1" applyAlignment="1"/>
    <xf numFmtId="0" fontId="5" fillId="0" borderId="0" xfId="0" applyFont="1"/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13" fillId="2" borderId="22" xfId="0" applyNumberFormat="1" applyFont="1" applyFill="1" applyBorder="1" applyAlignment="1"/>
    <xf numFmtId="164" fontId="5" fillId="0" borderId="23" xfId="0" applyNumberFormat="1" applyFont="1" applyBorder="1" applyAlignment="1">
      <alignment horizontal="center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46" fontId="5" fillId="0" borderId="23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6" fontId="4" fillId="0" borderId="33" xfId="0" applyNumberFormat="1" applyFont="1" applyBorder="1" applyAlignment="1">
      <alignment horizontal="center" vertical="center"/>
    </xf>
    <xf numFmtId="46" fontId="4" fillId="0" borderId="15" xfId="0" applyNumberFormat="1" applyFont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46" fontId="4" fillId="2" borderId="3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33" xfId="0" applyFont="1" applyBorder="1" applyAlignment="1"/>
    <xf numFmtId="0" fontId="5" fillId="0" borderId="28" xfId="0" applyFont="1" applyBorder="1" applyAlignment="1">
      <alignment horizontal="center"/>
    </xf>
    <xf numFmtId="46" fontId="0" fillId="2" borderId="28" xfId="0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21" fontId="5" fillId="2" borderId="22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18" fillId="3" borderId="22" xfId="0" applyFont="1" applyFill="1" applyBorder="1"/>
    <xf numFmtId="0" fontId="18" fillId="3" borderId="22" xfId="0" applyFont="1" applyFill="1" applyBorder="1" applyAlignment="1"/>
    <xf numFmtId="0" fontId="18" fillId="3" borderId="23" xfId="0" applyFont="1" applyFill="1" applyBorder="1"/>
    <xf numFmtId="0" fontId="18" fillId="3" borderId="23" xfId="0" applyFont="1" applyFill="1" applyBorder="1" applyAlignment="1"/>
    <xf numFmtId="0" fontId="18" fillId="3" borderId="25" xfId="0" applyFont="1" applyFill="1" applyBorder="1"/>
    <xf numFmtId="0" fontId="18" fillId="3" borderId="27" xfId="0" applyFont="1" applyFill="1" applyBorder="1"/>
    <xf numFmtId="164" fontId="5" fillId="0" borderId="0" xfId="0" applyNumberFormat="1" applyFont="1" applyAlignment="1"/>
    <xf numFmtId="0" fontId="15" fillId="0" borderId="22" xfId="0" applyFont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11" fillId="6" borderId="7" xfId="0" applyNumberFormat="1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5" fillId="6" borderId="17" xfId="0" applyNumberFormat="1" applyFont="1" applyFill="1" applyBorder="1" applyAlignment="1">
      <alignment vertical="center" wrapText="1"/>
    </xf>
    <xf numFmtId="164" fontId="5" fillId="6" borderId="18" xfId="0" applyNumberFormat="1" applyFont="1" applyFill="1" applyBorder="1" applyAlignment="1">
      <alignment vertical="center" wrapText="1"/>
    </xf>
    <xf numFmtId="164" fontId="5" fillId="6" borderId="19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6" borderId="13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 vertical="center" wrapText="1"/>
    </xf>
    <xf numFmtId="164" fontId="5" fillId="6" borderId="24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5" fillId="6" borderId="3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14" fillId="6" borderId="13" xfId="0" applyNumberFormat="1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4" fontId="5" fillId="6" borderId="31" xfId="0" applyNumberFormat="1" applyFont="1" applyFill="1" applyBorder="1" applyAlignment="1">
      <alignment horizontal="center" vertical="center" wrapText="1"/>
    </xf>
    <xf numFmtId="164" fontId="16" fillId="7" borderId="24" xfId="0" applyNumberFormat="1" applyFont="1" applyFill="1" applyBorder="1" applyAlignment="1">
      <alignment horizontal="center" wrapText="1"/>
    </xf>
    <xf numFmtId="164" fontId="5" fillId="6" borderId="11" xfId="0" applyNumberFormat="1" applyFont="1" applyFill="1" applyBorder="1" applyAlignment="1">
      <alignment horizontal="center" wrapText="1"/>
    </xf>
    <xf numFmtId="164" fontId="0" fillId="6" borderId="13" xfId="0" applyNumberFormat="1" applyFont="1" applyFill="1" applyBorder="1" applyAlignment="1">
      <alignment horizontal="center"/>
    </xf>
    <xf numFmtId="164" fontId="0" fillId="6" borderId="11" xfId="0" applyNumberFormat="1" applyFont="1" applyFill="1" applyBorder="1" applyAlignment="1">
      <alignment horizontal="center"/>
    </xf>
    <xf numFmtId="164" fontId="16" fillId="7" borderId="11" xfId="0" applyNumberFormat="1" applyFont="1" applyFill="1" applyBorder="1" applyAlignment="1">
      <alignment horizontal="center" wrapText="1"/>
    </xf>
    <xf numFmtId="164" fontId="5" fillId="6" borderId="13" xfId="0" applyNumberFormat="1" applyFont="1" applyFill="1" applyBorder="1" applyAlignment="1">
      <alignment horizontal="center" wrapText="1"/>
    </xf>
    <xf numFmtId="164" fontId="5" fillId="6" borderId="13" xfId="0" applyNumberFormat="1" applyFont="1" applyFill="1" applyBorder="1" applyAlignment="1">
      <alignment horizontal="center" vertical="center" wrapText="1"/>
    </xf>
    <xf numFmtId="164" fontId="5" fillId="7" borderId="13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/>
    <xf numFmtId="166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164" fontId="18" fillId="0" borderId="0" xfId="0" applyNumberFormat="1" applyFont="1" applyAlignment="1">
      <alignment vertical="center"/>
    </xf>
    <xf numFmtId="0" fontId="18" fillId="4" borderId="22" xfId="0" applyFont="1" applyFill="1" applyBorder="1" applyAlignment="1"/>
    <xf numFmtId="0" fontId="5" fillId="0" borderId="0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 wrapText="1"/>
    </xf>
    <xf numFmtId="21" fontId="5" fillId="0" borderId="22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8" xfId="0" applyFont="1" applyBorder="1"/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21" fontId="5" fillId="0" borderId="28" xfId="0" applyNumberFormat="1" applyFont="1" applyBorder="1" applyAlignment="1">
      <alignment horizontal="center"/>
    </xf>
    <xf numFmtId="164" fontId="5" fillId="6" borderId="32" xfId="0" applyNumberFormat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46" fontId="5" fillId="0" borderId="26" xfId="0" applyNumberFormat="1" applyFont="1" applyBorder="1" applyAlignment="1">
      <alignment horizontal="center"/>
    </xf>
    <xf numFmtId="46" fontId="5" fillId="2" borderId="22" xfId="0" applyNumberFormat="1" applyFont="1" applyFill="1" applyBorder="1" applyAlignment="1">
      <alignment horizontal="center" vertical="center" wrapText="1"/>
    </xf>
    <xf numFmtId="46" fontId="5" fillId="2" borderId="2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wrapText="1"/>
    </xf>
    <xf numFmtId="2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/>
    </xf>
    <xf numFmtId="0" fontId="5" fillId="0" borderId="23" xfId="0" applyFont="1" applyBorder="1"/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/>
    <xf numFmtId="0" fontId="15" fillId="0" borderId="2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164" fontId="5" fillId="0" borderId="23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15" fillId="2" borderId="22" xfId="0" applyNumberFormat="1" applyFont="1" applyFill="1" applyBorder="1"/>
    <xf numFmtId="0" fontId="15" fillId="0" borderId="22" xfId="0" applyFont="1" applyBorder="1" applyAlignment="1"/>
    <xf numFmtId="0" fontId="15" fillId="0" borderId="23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0" borderId="22" xfId="0" applyFont="1" applyBorder="1"/>
    <xf numFmtId="0" fontId="15" fillId="2" borderId="25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5" fillId="0" borderId="13" xfId="0" applyFont="1" applyBorder="1" applyAlignment="1"/>
    <xf numFmtId="164" fontId="15" fillId="2" borderId="28" xfId="0" applyNumberFormat="1" applyFont="1" applyFill="1" applyBorder="1"/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15" fillId="0" borderId="25" xfId="0" applyFont="1" applyBorder="1" applyAlignment="1"/>
    <xf numFmtId="0" fontId="15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right"/>
    </xf>
    <xf numFmtId="0" fontId="5" fillId="0" borderId="20" xfId="0" applyFont="1" applyBorder="1" applyAlignment="1">
      <alignment horizontal="right" wrapText="1"/>
    </xf>
    <xf numFmtId="0" fontId="15" fillId="0" borderId="23" xfId="0" applyFont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164" fontId="5" fillId="0" borderId="23" xfId="0" applyNumberFormat="1" applyFont="1" applyBorder="1" applyAlignment="1">
      <alignment wrapText="1"/>
    </xf>
    <xf numFmtId="0" fontId="5" fillId="0" borderId="25" xfId="0" applyFont="1" applyBorder="1" applyAlignment="1"/>
    <xf numFmtId="0" fontId="1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6" fontId="4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46" fontId="5" fillId="0" borderId="34" xfId="0" applyNumberFormat="1" applyFont="1" applyBorder="1" applyAlignment="1">
      <alignment horizontal="center"/>
    </xf>
    <xf numFmtId="164" fontId="15" fillId="2" borderId="34" xfId="0" applyNumberFormat="1" applyFont="1" applyFill="1" applyBorder="1"/>
    <xf numFmtId="46" fontId="0" fillId="2" borderId="34" xfId="0" applyNumberFormat="1" applyFont="1" applyFill="1" applyBorder="1" applyAlignment="1">
      <alignment horizontal="center"/>
    </xf>
    <xf numFmtId="164" fontId="5" fillId="6" borderId="17" xfId="0" applyNumberFormat="1" applyFont="1" applyFill="1" applyBorder="1" applyAlignment="1">
      <alignment horizontal="center"/>
    </xf>
    <xf numFmtId="164" fontId="5" fillId="6" borderId="18" xfId="0" applyNumberFormat="1" applyFont="1" applyFill="1" applyBorder="1" applyAlignment="1">
      <alignment horizontal="center"/>
    </xf>
    <xf numFmtId="164" fontId="5" fillId="6" borderId="18" xfId="0" applyNumberFormat="1" applyFont="1" applyFill="1" applyBorder="1" applyAlignment="1">
      <alignment horizontal="center" vertical="center" wrapText="1"/>
    </xf>
    <xf numFmtId="164" fontId="5" fillId="6" borderId="19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5" xfId="0" applyFont="1" applyBorder="1"/>
    <xf numFmtId="0" fontId="5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left"/>
    </xf>
    <xf numFmtId="46" fontId="5" fillId="2" borderId="33" xfId="0" applyNumberFormat="1" applyFont="1" applyFill="1" applyBorder="1" applyAlignment="1">
      <alignment horizontal="center" vertical="center" wrapText="1"/>
    </xf>
    <xf numFmtId="0" fontId="18" fillId="3" borderId="26" xfId="0" applyFont="1" applyFill="1" applyBorder="1" applyAlignment="1"/>
    <xf numFmtId="0" fontId="18" fillId="3" borderId="26" xfId="0" applyFont="1" applyFill="1" applyBorder="1"/>
    <xf numFmtId="0" fontId="19" fillId="3" borderId="22" xfId="0" applyFont="1" applyFill="1" applyBorder="1"/>
    <xf numFmtId="0" fontId="0" fillId="0" borderId="36" xfId="0" applyFont="1" applyBorder="1" applyAlignment="1"/>
    <xf numFmtId="0" fontId="5" fillId="2" borderId="34" xfId="0" applyFont="1" applyFill="1" applyBorder="1" applyAlignment="1">
      <alignment horizontal="left"/>
    </xf>
    <xf numFmtId="0" fontId="15" fillId="2" borderId="34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right"/>
    </xf>
    <xf numFmtId="1" fontId="18" fillId="4" borderId="26" xfId="0" applyNumberFormat="1" applyFont="1" applyFill="1" applyBorder="1" applyAlignment="1">
      <alignment horizontal="right" vertical="center" wrapText="1"/>
    </xf>
    <xf numFmtId="0" fontId="19" fillId="3" borderId="26" xfId="0" applyFont="1" applyFill="1" applyBorder="1"/>
    <xf numFmtId="0" fontId="20" fillId="3" borderId="22" xfId="0" applyFont="1" applyFill="1" applyBorder="1" applyAlignment="1">
      <alignment horizontal="right"/>
    </xf>
    <xf numFmtId="0" fontId="18" fillId="3" borderId="34" xfId="0" applyFont="1" applyFill="1" applyBorder="1"/>
    <xf numFmtId="2" fontId="5" fillId="2" borderId="2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" fontId="18" fillId="4" borderId="34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/>
    <xf numFmtId="164" fontId="15" fillId="2" borderId="22" xfId="0" applyNumberFormat="1" applyFont="1" applyFill="1" applyBorder="1" applyAlignment="1">
      <alignment horizontal="center"/>
    </xf>
    <xf numFmtId="164" fontId="15" fillId="2" borderId="3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1" fontId="5" fillId="2" borderId="38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46" fontId="5" fillId="2" borderId="23" xfId="0" applyNumberFormat="1" applyFont="1" applyFill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46" fontId="5" fillId="0" borderId="23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20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62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50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46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43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43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43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43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36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36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36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36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36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31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31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CAECDFCC-F2FD-47C6-9068-F4D7B76331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9294FEB9-2D06-4321-A698-7F892362AA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76200</xdr:rowOff>
    </xdr:to>
    <xdr:sp macro="" textlink="">
      <xdr:nvSpPr>
        <xdr:cNvPr id="2051" name="AutoShape 5"/>
        <xdr:cNvSpPr>
          <a:spLocks noChangeArrowheads="1"/>
        </xdr:cNvSpPr>
      </xdr:nvSpPr>
      <xdr:spPr bwMode="auto">
        <a:xfrm>
          <a:off x="0" y="0"/>
          <a:ext cx="7620000" cy="7743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76200</xdr:rowOff>
    </xdr:to>
    <xdr:sp macro="" textlink="">
      <xdr:nvSpPr>
        <xdr:cNvPr id="2052" name="AutoShape 5"/>
        <xdr:cNvSpPr>
          <a:spLocks noChangeArrowheads="1"/>
        </xdr:cNvSpPr>
      </xdr:nvSpPr>
      <xdr:spPr bwMode="auto">
        <a:xfrm>
          <a:off x="0" y="0"/>
          <a:ext cx="7620000" cy="7743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76200</xdr:rowOff>
    </xdr:to>
    <xdr:sp macro="" textlink="">
      <xdr:nvSpPr>
        <xdr:cNvPr id="2054" name="AutoShape 5"/>
        <xdr:cNvSpPr>
          <a:spLocks noChangeArrowheads="1"/>
        </xdr:cNvSpPr>
      </xdr:nvSpPr>
      <xdr:spPr bwMode="auto">
        <a:xfrm>
          <a:off x="0" y="0"/>
          <a:ext cx="7620000" cy="7743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Documents\Frognerkilen%20Seilforening\Tirsdagsregatta%202016\Startliste%2030.08.2016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Ark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3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1" sqref="P1:P1048576"/>
    </sheetView>
  </sheetViews>
  <sheetFormatPr baseColWidth="10" defaultColWidth="17.28515625" defaultRowHeight="15" customHeight="1" x14ac:dyDescent="0.2"/>
  <cols>
    <col min="1" max="1" width="5.7109375" style="186" customWidth="1"/>
    <col min="2" max="2" width="19.7109375" style="186" customWidth="1"/>
    <col min="3" max="3" width="8.5703125" style="186" customWidth="1"/>
    <col min="4" max="5" width="6.140625" style="186" customWidth="1"/>
    <col min="6" max="6" width="16.85546875" style="186" customWidth="1"/>
    <col min="7" max="7" width="14.7109375" style="186" customWidth="1"/>
    <col min="8" max="9" width="6" style="197" customWidth="1"/>
    <col min="10" max="11" width="8.7109375" style="186" customWidth="1"/>
    <col min="12" max="12" width="8.85546875" style="186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292" customWidth="1"/>
  </cols>
  <sheetData>
    <row r="1" spans="1:42" ht="19.5" customHeight="1" x14ac:dyDescent="0.2">
      <c r="A1" s="195" t="s">
        <v>97</v>
      </c>
      <c r="B1" s="194"/>
      <c r="C1" s="196"/>
      <c r="D1" s="1"/>
      <c r="E1" s="2"/>
      <c r="F1" s="3"/>
      <c r="G1" s="3"/>
      <c r="H1" s="1"/>
      <c r="I1" s="4"/>
      <c r="J1" s="8"/>
      <c r="K1" s="197"/>
      <c r="L1" s="187"/>
      <c r="M1" s="6"/>
      <c r="N1" s="1"/>
      <c r="O1" s="5"/>
      <c r="P1" s="10"/>
      <c r="Q1" s="10"/>
      <c r="R1" s="10"/>
      <c r="S1" s="10"/>
      <c r="T1" s="10"/>
      <c r="U1" s="10"/>
      <c r="V1" s="10"/>
      <c r="W1" s="10"/>
      <c r="X1" s="10"/>
      <c r="Y1" s="6"/>
      <c r="Z1" s="6"/>
      <c r="AA1" s="6"/>
      <c r="AB1" s="6"/>
      <c r="AC1" s="6" t="s">
        <v>0</v>
      </c>
      <c r="AD1" s="6" t="s">
        <v>1</v>
      </c>
      <c r="AE1" s="6"/>
      <c r="AF1" s="13" t="s">
        <v>2</v>
      </c>
      <c r="AG1" s="14"/>
      <c r="AH1" s="13" t="s">
        <v>3</v>
      </c>
      <c r="AI1" s="14"/>
      <c r="AJ1" s="14"/>
      <c r="AK1" s="6"/>
      <c r="AL1" s="6"/>
      <c r="AM1" s="6"/>
      <c r="AN1" s="6"/>
      <c r="AO1" s="279"/>
      <c r="AP1" s="280"/>
    </row>
    <row r="2" spans="1:42" ht="19.5" customHeight="1" thickBot="1" x14ac:dyDescent="0.25">
      <c r="A2" s="11" t="s">
        <v>103</v>
      </c>
      <c r="B2" s="11"/>
      <c r="C2" s="187"/>
      <c r="D2" s="197"/>
      <c r="E2" s="2" t="s">
        <v>4</v>
      </c>
      <c r="F2" s="191"/>
      <c r="G2" s="191"/>
      <c r="H2" s="12"/>
      <c r="I2" s="14" t="s">
        <v>5</v>
      </c>
      <c r="J2" s="1" t="s">
        <v>6</v>
      </c>
      <c r="K2" s="197"/>
      <c r="L2" s="187"/>
      <c r="M2" s="6"/>
      <c r="N2" s="6"/>
      <c r="O2" s="6"/>
      <c r="P2" s="16"/>
      <c r="Q2" s="16"/>
      <c r="R2" s="16"/>
      <c r="S2" s="16"/>
      <c r="T2" s="16"/>
      <c r="U2" s="16"/>
      <c r="V2" s="16"/>
      <c r="W2" s="16"/>
      <c r="X2" s="16"/>
      <c r="Y2" s="6"/>
      <c r="Z2" s="6"/>
      <c r="AA2" s="6"/>
      <c r="AB2" s="6" t="s">
        <v>7</v>
      </c>
      <c r="AC2" s="17" t="s">
        <v>8</v>
      </c>
      <c r="AD2" s="17" t="s">
        <v>11</v>
      </c>
      <c r="AE2" s="18" t="s">
        <v>12</v>
      </c>
      <c r="AF2" s="19" t="s">
        <v>14</v>
      </c>
      <c r="AG2" s="20"/>
      <c r="AH2" s="21" t="s">
        <v>17</v>
      </c>
      <c r="AI2" s="20"/>
      <c r="AJ2" s="20"/>
      <c r="AK2" s="6"/>
      <c r="AL2" s="6"/>
      <c r="AM2" s="6"/>
      <c r="AN2" s="6"/>
      <c r="AO2" s="281"/>
      <c r="AP2" s="282"/>
    </row>
    <row r="3" spans="1:42" ht="19.5" customHeight="1" thickBot="1" x14ac:dyDescent="0.25">
      <c r="A3" s="11"/>
      <c r="B3" s="11"/>
      <c r="C3" s="187"/>
      <c r="D3" s="197"/>
      <c r="E3" s="22" t="s">
        <v>11</v>
      </c>
      <c r="F3" s="191"/>
      <c r="G3" s="191"/>
      <c r="H3" s="12" t="s">
        <v>20</v>
      </c>
      <c r="I3" s="23">
        <v>17</v>
      </c>
      <c r="J3" s="12">
        <v>15</v>
      </c>
      <c r="K3" s="24"/>
      <c r="L3" s="20"/>
      <c r="M3" s="24"/>
      <c r="N3" s="180"/>
      <c r="O3" s="15"/>
      <c r="P3" s="16"/>
      <c r="Q3" s="158"/>
      <c r="R3" s="16"/>
      <c r="S3" s="16"/>
      <c r="T3" s="16"/>
      <c r="U3" s="16"/>
      <c r="V3" s="16"/>
      <c r="W3" s="16"/>
      <c r="X3" s="16"/>
      <c r="Y3" s="25"/>
      <c r="Z3" s="26" t="s">
        <v>9</v>
      </c>
      <c r="AA3" s="27" t="s">
        <v>10</v>
      </c>
      <c r="AB3" s="28"/>
      <c r="AC3" s="309" t="s">
        <v>13</v>
      </c>
      <c r="AD3" s="310"/>
      <c r="AE3" s="310"/>
      <c r="AF3" s="311"/>
      <c r="AG3" s="309" t="s">
        <v>15</v>
      </c>
      <c r="AH3" s="310"/>
      <c r="AI3" s="310"/>
      <c r="AJ3" s="311"/>
      <c r="AK3" s="309" t="s">
        <v>16</v>
      </c>
      <c r="AL3" s="310"/>
      <c r="AM3" s="310"/>
      <c r="AN3" s="311"/>
      <c r="AO3" s="283" t="s">
        <v>24</v>
      </c>
      <c r="AP3" s="284"/>
    </row>
    <row r="4" spans="1:42" ht="26.25" customHeight="1" thickBot="1" x14ac:dyDescent="0.25">
      <c r="A4" s="198" t="s">
        <v>18</v>
      </c>
      <c r="B4" s="192" t="s">
        <v>19</v>
      </c>
      <c r="C4" s="30" t="s">
        <v>21</v>
      </c>
      <c r="D4" s="307" t="s">
        <v>22</v>
      </c>
      <c r="E4" s="308"/>
      <c r="F4" s="31" t="s">
        <v>23</v>
      </c>
      <c r="G4" s="31" t="s">
        <v>29</v>
      </c>
      <c r="H4" s="185" t="s">
        <v>30</v>
      </c>
      <c r="I4" s="29" t="s">
        <v>31</v>
      </c>
      <c r="J4" s="32" t="s">
        <v>32</v>
      </c>
      <c r="K4" s="33" t="s">
        <v>33</v>
      </c>
      <c r="L4" s="34" t="s">
        <v>34</v>
      </c>
      <c r="M4" s="35" t="s">
        <v>35</v>
      </c>
      <c r="N4" s="36" t="s">
        <v>36</v>
      </c>
      <c r="O4" s="30" t="s">
        <v>37</v>
      </c>
      <c r="P4" s="126" t="s">
        <v>38</v>
      </c>
      <c r="Q4" s="127" t="s">
        <v>39</v>
      </c>
      <c r="R4" s="127" t="s">
        <v>40</v>
      </c>
      <c r="S4" s="127" t="s">
        <v>41</v>
      </c>
      <c r="T4" s="127" t="s">
        <v>42</v>
      </c>
      <c r="U4" s="127" t="s">
        <v>43</v>
      </c>
      <c r="V4" s="128" t="s">
        <v>44</v>
      </c>
      <c r="W4" s="128" t="s">
        <v>45</v>
      </c>
      <c r="X4" s="129" t="s">
        <v>46</v>
      </c>
      <c r="Y4" s="37" t="s">
        <v>25</v>
      </c>
      <c r="Z4" s="37" t="s">
        <v>26</v>
      </c>
      <c r="AA4" s="37" t="s">
        <v>27</v>
      </c>
      <c r="AB4" s="38" t="s">
        <v>28</v>
      </c>
      <c r="AC4" s="39" t="s">
        <v>25</v>
      </c>
      <c r="AD4" s="37" t="s">
        <v>26</v>
      </c>
      <c r="AE4" s="37" t="s">
        <v>27</v>
      </c>
      <c r="AF4" s="38" t="s">
        <v>28</v>
      </c>
      <c r="AG4" s="39" t="s">
        <v>25</v>
      </c>
      <c r="AH4" s="37" t="s">
        <v>26</v>
      </c>
      <c r="AI4" s="37" t="s">
        <v>27</v>
      </c>
      <c r="AJ4" s="38" t="s">
        <v>28</v>
      </c>
      <c r="AK4" s="39" t="s">
        <v>25</v>
      </c>
      <c r="AL4" s="37" t="s">
        <v>26</v>
      </c>
      <c r="AM4" s="37" t="s">
        <v>27</v>
      </c>
      <c r="AN4" s="274" t="s">
        <v>28</v>
      </c>
      <c r="AO4" s="285" t="s">
        <v>30</v>
      </c>
      <c r="AP4" s="285" t="s">
        <v>31</v>
      </c>
    </row>
    <row r="5" spans="1:42" s="103" customFormat="1" ht="12.75" customHeight="1" x14ac:dyDescent="0.2">
      <c r="A5" s="199">
        <v>0</v>
      </c>
      <c r="B5" s="193"/>
      <c r="C5" s="94"/>
      <c r="D5" s="40"/>
      <c r="E5" s="41"/>
      <c r="F5" s="95"/>
      <c r="G5" s="95"/>
      <c r="H5" s="96"/>
      <c r="I5" s="97"/>
      <c r="J5" s="98"/>
      <c r="K5" s="99"/>
      <c r="L5" s="100"/>
      <c r="M5" s="101"/>
      <c r="N5" s="102"/>
      <c r="O5" s="42"/>
      <c r="P5" s="130"/>
      <c r="Q5" s="131"/>
      <c r="R5" s="131"/>
      <c r="S5" s="131"/>
      <c r="T5" s="131"/>
      <c r="U5" s="131"/>
      <c r="V5" s="131"/>
      <c r="W5" s="131"/>
      <c r="X5" s="132"/>
      <c r="Y5" s="43"/>
      <c r="Z5" s="44"/>
      <c r="AA5" s="44"/>
      <c r="AB5" s="45"/>
      <c r="AC5" s="46"/>
      <c r="AD5" s="44"/>
      <c r="AE5" s="44"/>
      <c r="AF5" s="45"/>
      <c r="AG5" s="46"/>
      <c r="AH5" s="44"/>
      <c r="AI5" s="44"/>
      <c r="AJ5" s="45"/>
      <c r="AK5" s="46"/>
      <c r="AL5" s="44"/>
      <c r="AM5" s="44"/>
      <c r="AN5" s="275"/>
      <c r="AO5" s="286"/>
      <c r="AP5" s="286"/>
    </row>
    <row r="6" spans="1:42" s="64" customFormat="1" ht="12.75" customHeight="1" x14ac:dyDescent="0.2">
      <c r="A6" s="68">
        <v>1</v>
      </c>
      <c r="B6" s="70" t="s">
        <v>77</v>
      </c>
      <c r="C6" s="250" t="s">
        <v>49</v>
      </c>
      <c r="D6" s="67" t="s">
        <v>48</v>
      </c>
      <c r="E6" s="181">
        <v>11655</v>
      </c>
      <c r="F6" s="62" t="s">
        <v>63</v>
      </c>
      <c r="G6" s="62" t="s">
        <v>64</v>
      </c>
      <c r="H6" s="57" t="s">
        <v>1</v>
      </c>
      <c r="I6" s="175" t="s">
        <v>0</v>
      </c>
      <c r="J6" s="179" t="str">
        <f t="shared" ref="J6:J22" si="0">IF(P6&gt;0.95,"18:10","18:00")</f>
        <v>18:10</v>
      </c>
      <c r="K6" s="56">
        <v>0.80383101851851846</v>
      </c>
      <c r="L6" s="272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1.2359</v>
      </c>
      <c r="M6" s="49">
        <f t="shared" ref="M6:M20" si="1">(K6-J6)*L6</f>
        <v>5.7947116898147966E-2</v>
      </c>
      <c r="N6" s="50">
        <f t="shared" ref="N6:N21" si="2">IF(K6="Dnf",1,(IF(K6="Dns",1.5,(IF(K6="Dsq",1.5,(A6/I$3))))))</f>
        <v>5.8823529411764705E-2</v>
      </c>
      <c r="O6" s="117">
        <v>48093395</v>
      </c>
      <c r="P6" s="144">
        <v>1.0021</v>
      </c>
      <c r="Q6" s="135">
        <v>0.96299999999999997</v>
      </c>
      <c r="R6" s="135">
        <v>0.99180000000000001</v>
      </c>
      <c r="S6" s="135">
        <v>0.95640000000000003</v>
      </c>
      <c r="T6" s="135">
        <v>1.2359</v>
      </c>
      <c r="U6" s="135">
        <v>1.3774999999999999</v>
      </c>
      <c r="V6" s="136">
        <f t="shared" ref="V6:V21" si="3">Q6/P6</f>
        <v>0.96098193793034625</v>
      </c>
      <c r="W6" s="136">
        <f t="shared" ref="W6:W21" si="4">R6/P6</f>
        <v>0.9897215846721884</v>
      </c>
      <c r="X6" s="137">
        <f t="shared" ref="X6:X21" si="5">V6*W6</f>
        <v>0.95110456644977293</v>
      </c>
      <c r="Y6" s="51">
        <f t="shared" ref="Y6:Y21" si="6">P6</f>
        <v>1.0021</v>
      </c>
      <c r="Z6" s="52">
        <f t="shared" ref="Z6:Z21" si="7">Q6</f>
        <v>0.96299999999999997</v>
      </c>
      <c r="AA6" s="52">
        <f t="shared" ref="AA6:AA21" si="8">R6</f>
        <v>0.99180000000000001</v>
      </c>
      <c r="AB6" s="53">
        <f t="shared" ref="AB6:AB21" si="9">P6*X6</f>
        <v>0.95310188603931745</v>
      </c>
      <c r="AC6" s="54">
        <f t="shared" ref="AC6:AC21" si="10">S6</f>
        <v>0.95640000000000003</v>
      </c>
      <c r="AD6" s="55">
        <f t="shared" ref="AD6:AD21" si="11">AC6*V6</f>
        <v>0.91908312543658321</v>
      </c>
      <c r="AE6" s="55">
        <f t="shared" ref="AE6:AE21" si="12">AC6*W6</f>
        <v>0.94656972358048097</v>
      </c>
      <c r="AF6" s="53">
        <f t="shared" ref="AF6:AF21" si="13">AC6*X6</f>
        <v>0.9096364073525629</v>
      </c>
      <c r="AG6" s="54">
        <f t="shared" ref="AG6:AG21" si="14">T6</f>
        <v>1.2359</v>
      </c>
      <c r="AH6" s="55">
        <f t="shared" ref="AH6:AH21" si="15">AG6*V6</f>
        <v>1.1876775770881149</v>
      </c>
      <c r="AI6" s="55">
        <f t="shared" ref="AI6:AI21" si="16">AG6*W6</f>
        <v>1.2231969064963577</v>
      </c>
      <c r="AJ6" s="53">
        <f t="shared" ref="AJ6:AJ21" si="17">AG6*X6</f>
        <v>1.1754701336752744</v>
      </c>
      <c r="AK6" s="54">
        <f t="shared" ref="AK6:AK21" si="18">U6</f>
        <v>1.3774999999999999</v>
      </c>
      <c r="AL6" s="55">
        <f t="shared" ref="AL6:AL21" si="19">AK6*V6</f>
        <v>1.3237526194990519</v>
      </c>
      <c r="AM6" s="55">
        <f t="shared" ref="AM6:AM21" si="20">AK6*W6</f>
        <v>1.3633414828859394</v>
      </c>
      <c r="AN6" s="78">
        <f t="shared" ref="AN6:AN21" si="21">AK6*X6</f>
        <v>1.3101465402845622</v>
      </c>
      <c r="AO6" s="287" t="s">
        <v>1</v>
      </c>
      <c r="AP6" s="287" t="s">
        <v>0</v>
      </c>
    </row>
    <row r="7" spans="1:42" s="64" customFormat="1" ht="12.75" customHeight="1" x14ac:dyDescent="0.2">
      <c r="A7" s="68">
        <v>2</v>
      </c>
      <c r="B7" s="70" t="s">
        <v>87</v>
      </c>
      <c r="C7" s="47" t="s">
        <v>47</v>
      </c>
      <c r="D7" s="67" t="s">
        <v>48</v>
      </c>
      <c r="E7" s="163">
        <v>88</v>
      </c>
      <c r="F7" s="62" t="s">
        <v>73</v>
      </c>
      <c r="G7" s="58" t="s">
        <v>70</v>
      </c>
      <c r="H7" s="57" t="s">
        <v>1</v>
      </c>
      <c r="I7" s="175" t="s">
        <v>0</v>
      </c>
      <c r="J7" s="179" t="str">
        <f t="shared" si="0"/>
        <v>18:10</v>
      </c>
      <c r="K7" s="56">
        <v>0.80424768518518519</v>
      </c>
      <c r="L7" s="272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1.2539</v>
      </c>
      <c r="M7" s="49">
        <f t="shared" si="1"/>
        <v>5.9313533564814711E-2</v>
      </c>
      <c r="N7" s="50">
        <f t="shared" si="2"/>
        <v>0.11764705882352941</v>
      </c>
      <c r="O7" s="117">
        <v>40290565</v>
      </c>
      <c r="P7" s="134">
        <v>1.02</v>
      </c>
      <c r="Q7" s="135">
        <v>0.97370000000000001</v>
      </c>
      <c r="R7" s="135">
        <v>1.004</v>
      </c>
      <c r="S7" s="135">
        <v>0.99429999999999996</v>
      </c>
      <c r="T7" s="135">
        <v>1.2539</v>
      </c>
      <c r="U7" s="135">
        <v>1.3888</v>
      </c>
      <c r="V7" s="136">
        <f t="shared" si="3"/>
        <v>0.95460784313725489</v>
      </c>
      <c r="W7" s="136">
        <f t="shared" si="4"/>
        <v>0.98431372549019602</v>
      </c>
      <c r="X7" s="137">
        <f t="shared" si="5"/>
        <v>0.93963360246059202</v>
      </c>
      <c r="Y7" s="51">
        <f t="shared" si="6"/>
        <v>1.02</v>
      </c>
      <c r="Z7" s="52">
        <f t="shared" si="7"/>
        <v>0.97370000000000001</v>
      </c>
      <c r="AA7" s="52">
        <f t="shared" si="8"/>
        <v>1.004</v>
      </c>
      <c r="AB7" s="53">
        <f t="shared" si="9"/>
        <v>0.95842627450980389</v>
      </c>
      <c r="AC7" s="54">
        <f t="shared" si="10"/>
        <v>0.99429999999999996</v>
      </c>
      <c r="AD7" s="55">
        <f t="shared" si="11"/>
        <v>0.94916657843137253</v>
      </c>
      <c r="AE7" s="55">
        <f t="shared" si="12"/>
        <v>0.97870313725490188</v>
      </c>
      <c r="AF7" s="53">
        <f t="shared" si="13"/>
        <v>0.93427769092656665</v>
      </c>
      <c r="AG7" s="54">
        <f t="shared" si="14"/>
        <v>1.2539</v>
      </c>
      <c r="AH7" s="55">
        <f t="shared" si="15"/>
        <v>1.1969827745098038</v>
      </c>
      <c r="AI7" s="55">
        <f t="shared" si="16"/>
        <v>1.2342309803921567</v>
      </c>
      <c r="AJ7" s="53">
        <f t="shared" si="17"/>
        <v>1.1782065741253362</v>
      </c>
      <c r="AK7" s="54">
        <f t="shared" si="18"/>
        <v>1.3888</v>
      </c>
      <c r="AL7" s="55">
        <f t="shared" si="19"/>
        <v>1.3257593725490195</v>
      </c>
      <c r="AM7" s="55">
        <f t="shared" si="20"/>
        <v>1.3670149019607842</v>
      </c>
      <c r="AN7" s="78">
        <f t="shared" si="21"/>
        <v>1.3049631470972702</v>
      </c>
      <c r="AO7" s="288" t="s">
        <v>1</v>
      </c>
      <c r="AP7" s="288" t="s">
        <v>0</v>
      </c>
    </row>
    <row r="8" spans="1:42" s="64" customFormat="1" ht="12.75" customHeight="1" x14ac:dyDescent="0.2">
      <c r="A8" s="68">
        <v>3</v>
      </c>
      <c r="B8" s="70" t="s">
        <v>54</v>
      </c>
      <c r="C8" s="47" t="s">
        <v>47</v>
      </c>
      <c r="D8" s="67" t="s">
        <v>48</v>
      </c>
      <c r="E8" s="163">
        <v>11620</v>
      </c>
      <c r="F8" s="62" t="s">
        <v>89</v>
      </c>
      <c r="G8" s="58" t="s">
        <v>90</v>
      </c>
      <c r="H8" s="59" t="s">
        <v>1</v>
      </c>
      <c r="I8" s="72" t="s">
        <v>1</v>
      </c>
      <c r="J8" s="48" t="str">
        <f t="shared" si="0"/>
        <v>18:10</v>
      </c>
      <c r="K8" s="56">
        <v>0.80780092592592589</v>
      </c>
      <c r="L8" s="272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1.1975950749677291</v>
      </c>
      <c r="M8" s="49">
        <f t="shared" si="1"/>
        <v>6.0905471752409603E-2</v>
      </c>
      <c r="N8" s="50">
        <f t="shared" si="2"/>
        <v>0.17647058823529413</v>
      </c>
      <c r="O8" s="117">
        <v>97723926</v>
      </c>
      <c r="P8" s="134">
        <v>1.0071000000000001</v>
      </c>
      <c r="Q8" s="135">
        <v>0.97</v>
      </c>
      <c r="R8" s="135">
        <v>0.99670000000000003</v>
      </c>
      <c r="S8" s="135">
        <v>0.9748</v>
      </c>
      <c r="T8" s="135">
        <v>1.2434000000000001</v>
      </c>
      <c r="U8" s="135">
        <v>1.3764000000000001</v>
      </c>
      <c r="V8" s="136">
        <f t="shared" si="3"/>
        <v>0.96316155297388528</v>
      </c>
      <c r="W8" s="136">
        <f t="shared" si="4"/>
        <v>0.98967331943203252</v>
      </c>
      <c r="X8" s="137">
        <f t="shared" si="5"/>
        <v>0.95321529128097648</v>
      </c>
      <c r="Y8" s="51">
        <f t="shared" si="6"/>
        <v>1.0071000000000001</v>
      </c>
      <c r="Z8" s="52">
        <f t="shared" si="7"/>
        <v>0.97</v>
      </c>
      <c r="AA8" s="52">
        <f t="shared" si="8"/>
        <v>0.99670000000000003</v>
      </c>
      <c r="AB8" s="53">
        <f t="shared" si="9"/>
        <v>0.95998311984907148</v>
      </c>
      <c r="AC8" s="54">
        <f t="shared" si="10"/>
        <v>0.9748</v>
      </c>
      <c r="AD8" s="55">
        <f t="shared" si="11"/>
        <v>0.9388898818389434</v>
      </c>
      <c r="AE8" s="55">
        <f t="shared" si="12"/>
        <v>0.96473355178234532</v>
      </c>
      <c r="AF8" s="53">
        <f t="shared" si="13"/>
        <v>0.92919426594069587</v>
      </c>
      <c r="AG8" s="54">
        <f t="shared" si="14"/>
        <v>1.2434000000000001</v>
      </c>
      <c r="AH8" s="55">
        <f t="shared" si="15"/>
        <v>1.1975950749677291</v>
      </c>
      <c r="AI8" s="55">
        <f t="shared" si="16"/>
        <v>1.2305598053817892</v>
      </c>
      <c r="AJ8" s="53">
        <f t="shared" si="17"/>
        <v>1.1852278931787663</v>
      </c>
      <c r="AK8" s="54">
        <f t="shared" si="18"/>
        <v>1.3764000000000001</v>
      </c>
      <c r="AL8" s="55">
        <f t="shared" si="19"/>
        <v>1.3256955615132557</v>
      </c>
      <c r="AM8" s="55">
        <f t="shared" si="20"/>
        <v>1.3621863568662496</v>
      </c>
      <c r="AN8" s="78">
        <f t="shared" si="21"/>
        <v>1.3120055269191362</v>
      </c>
      <c r="AO8" s="288" t="s">
        <v>1</v>
      </c>
      <c r="AP8" s="288" t="s">
        <v>0</v>
      </c>
    </row>
    <row r="9" spans="1:42" s="64" customFormat="1" ht="12.75" customHeight="1" x14ac:dyDescent="0.2">
      <c r="A9" s="68">
        <v>4</v>
      </c>
      <c r="B9" s="70" t="s">
        <v>53</v>
      </c>
      <c r="C9" s="47" t="s">
        <v>47</v>
      </c>
      <c r="D9" s="67" t="s">
        <v>48</v>
      </c>
      <c r="E9" s="163">
        <v>11172</v>
      </c>
      <c r="F9" s="62" t="s">
        <v>95</v>
      </c>
      <c r="G9" s="58" t="s">
        <v>96</v>
      </c>
      <c r="H9" s="59" t="s">
        <v>1</v>
      </c>
      <c r="I9" s="72" t="s">
        <v>1</v>
      </c>
      <c r="J9" s="48" t="str">
        <f t="shared" si="0"/>
        <v>18:10</v>
      </c>
      <c r="K9" s="56">
        <v>0.80428240740740742</v>
      </c>
      <c r="L9" s="272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1.2930356214201291</v>
      </c>
      <c r="M9" s="49">
        <f t="shared" si="1"/>
        <v>6.1209672356577774E-2</v>
      </c>
      <c r="N9" s="50">
        <f t="shared" si="2"/>
        <v>0.23529411764705882</v>
      </c>
      <c r="O9" s="117">
        <v>90518559</v>
      </c>
      <c r="P9" s="134">
        <v>1.0999000000000001</v>
      </c>
      <c r="Q9" s="135">
        <v>1.0479000000000001</v>
      </c>
      <c r="R9" s="135">
        <v>1.0819000000000001</v>
      </c>
      <c r="S9" s="135">
        <v>1.0584</v>
      </c>
      <c r="T9" s="135">
        <v>1.3572</v>
      </c>
      <c r="U9" s="135">
        <v>1.5193000000000001</v>
      </c>
      <c r="V9" s="136">
        <f t="shared" si="3"/>
        <v>0.9527229748158923</v>
      </c>
      <c r="W9" s="136">
        <f t="shared" si="4"/>
        <v>0.98363487589780885</v>
      </c>
      <c r="X9" s="137">
        <f t="shared" si="5"/>
        <v>0.93713154509802143</v>
      </c>
      <c r="Y9" s="51">
        <f t="shared" si="6"/>
        <v>1.0999000000000001</v>
      </c>
      <c r="Z9" s="52">
        <f t="shared" si="7"/>
        <v>1.0479000000000001</v>
      </c>
      <c r="AA9" s="52">
        <f t="shared" si="8"/>
        <v>1.0819000000000001</v>
      </c>
      <c r="AB9" s="53">
        <f t="shared" si="9"/>
        <v>1.030750986453314</v>
      </c>
      <c r="AC9" s="54">
        <f t="shared" si="10"/>
        <v>1.0584</v>
      </c>
      <c r="AD9" s="55">
        <f t="shared" si="11"/>
        <v>1.0083619965451405</v>
      </c>
      <c r="AE9" s="55">
        <f t="shared" si="12"/>
        <v>1.041079152650241</v>
      </c>
      <c r="AF9" s="53">
        <f t="shared" si="13"/>
        <v>0.99186002733174594</v>
      </c>
      <c r="AG9" s="54">
        <f t="shared" si="14"/>
        <v>1.3572</v>
      </c>
      <c r="AH9" s="55">
        <f t="shared" si="15"/>
        <v>1.2930356214201291</v>
      </c>
      <c r="AI9" s="55">
        <f t="shared" si="16"/>
        <v>1.3349892535685062</v>
      </c>
      <c r="AJ9" s="53">
        <f t="shared" si="17"/>
        <v>1.2718749330070347</v>
      </c>
      <c r="AK9" s="54">
        <f t="shared" si="18"/>
        <v>1.5193000000000001</v>
      </c>
      <c r="AL9" s="55">
        <f t="shared" si="19"/>
        <v>1.4474720156377852</v>
      </c>
      <c r="AM9" s="55">
        <f t="shared" si="20"/>
        <v>1.4944364669515411</v>
      </c>
      <c r="AN9" s="78">
        <f t="shared" si="21"/>
        <v>1.423783956467424</v>
      </c>
      <c r="AO9" s="288" t="s">
        <v>1</v>
      </c>
      <c r="AP9" s="288" t="s">
        <v>0</v>
      </c>
    </row>
    <row r="10" spans="1:42" s="64" customFormat="1" ht="12.75" customHeight="1" x14ac:dyDescent="0.2">
      <c r="A10" s="68">
        <v>5</v>
      </c>
      <c r="B10" s="70" t="s">
        <v>78</v>
      </c>
      <c r="C10" s="47" t="s">
        <v>47</v>
      </c>
      <c r="D10" s="67" t="s">
        <v>48</v>
      </c>
      <c r="E10" s="163">
        <v>10901</v>
      </c>
      <c r="F10" s="62" t="s">
        <v>79</v>
      </c>
      <c r="G10" s="58" t="s">
        <v>80</v>
      </c>
      <c r="H10" s="59" t="s">
        <v>1</v>
      </c>
      <c r="I10" s="299" t="s">
        <v>0</v>
      </c>
      <c r="J10" s="298" t="str">
        <f t="shared" si="0"/>
        <v>18:10</v>
      </c>
      <c r="K10" s="61">
        <v>0.80631944444444448</v>
      </c>
      <c r="L10" s="272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1.2521</v>
      </c>
      <c r="M10" s="49">
        <f t="shared" si="1"/>
        <v>6.1822437499999931E-2</v>
      </c>
      <c r="N10" s="50">
        <f t="shared" si="2"/>
        <v>0.29411764705882354</v>
      </c>
      <c r="O10" s="117">
        <v>40210011</v>
      </c>
      <c r="P10" s="134">
        <v>1.0170999999999999</v>
      </c>
      <c r="Q10" s="135">
        <v>0.97589999999999999</v>
      </c>
      <c r="R10" s="135">
        <v>1.0062</v>
      </c>
      <c r="S10" s="135">
        <v>0.98719999999999997</v>
      </c>
      <c r="T10" s="135">
        <v>1.2521</v>
      </c>
      <c r="U10" s="135">
        <v>1.3893</v>
      </c>
      <c r="V10" s="136">
        <f t="shared" si="3"/>
        <v>0.95949267525317083</v>
      </c>
      <c r="W10" s="136">
        <f t="shared" si="4"/>
        <v>0.98928325631697978</v>
      </c>
      <c r="X10" s="137">
        <f t="shared" si="5"/>
        <v>0.94921003818674721</v>
      </c>
      <c r="Y10" s="51">
        <f t="shared" si="6"/>
        <v>1.0170999999999999</v>
      </c>
      <c r="Z10" s="52">
        <f t="shared" si="7"/>
        <v>0.97589999999999999</v>
      </c>
      <c r="AA10" s="52">
        <f t="shared" si="8"/>
        <v>1.0062</v>
      </c>
      <c r="AB10" s="53">
        <f t="shared" si="9"/>
        <v>0.96544152983974052</v>
      </c>
      <c r="AC10" s="54">
        <f t="shared" si="10"/>
        <v>0.98719999999999997</v>
      </c>
      <c r="AD10" s="55">
        <f t="shared" si="11"/>
        <v>0.94721116900993019</v>
      </c>
      <c r="AE10" s="55">
        <f t="shared" si="12"/>
        <v>0.97662043063612236</v>
      </c>
      <c r="AF10" s="53">
        <f t="shared" si="13"/>
        <v>0.93706014969795681</v>
      </c>
      <c r="AG10" s="54">
        <f t="shared" si="14"/>
        <v>1.2521</v>
      </c>
      <c r="AH10" s="55">
        <f t="shared" si="15"/>
        <v>1.2013807786844952</v>
      </c>
      <c r="AI10" s="55">
        <f t="shared" si="16"/>
        <v>1.2386815652344905</v>
      </c>
      <c r="AJ10" s="53">
        <f t="shared" si="17"/>
        <v>1.1885058888136262</v>
      </c>
      <c r="AK10" s="54">
        <f t="shared" si="18"/>
        <v>1.3893</v>
      </c>
      <c r="AL10" s="55">
        <f t="shared" si="19"/>
        <v>1.3330231737292302</v>
      </c>
      <c r="AM10" s="55">
        <f t="shared" si="20"/>
        <v>1.37441122800118</v>
      </c>
      <c r="AN10" s="78">
        <f t="shared" si="21"/>
        <v>1.3187375060528479</v>
      </c>
      <c r="AO10" s="288" t="s">
        <v>1</v>
      </c>
      <c r="AP10" s="288" t="s">
        <v>0</v>
      </c>
    </row>
    <row r="11" spans="1:42" s="64" customFormat="1" ht="12.75" customHeight="1" x14ac:dyDescent="0.2">
      <c r="A11" s="68">
        <v>6</v>
      </c>
      <c r="B11" s="70" t="s">
        <v>56</v>
      </c>
      <c r="C11" s="47" t="s">
        <v>47</v>
      </c>
      <c r="D11" s="80" t="s">
        <v>48</v>
      </c>
      <c r="E11" s="164">
        <v>175</v>
      </c>
      <c r="F11" s="62" t="s">
        <v>71</v>
      </c>
      <c r="G11" s="62" t="s">
        <v>72</v>
      </c>
      <c r="H11" s="57" t="s">
        <v>1</v>
      </c>
      <c r="I11" s="72" t="s">
        <v>1</v>
      </c>
      <c r="J11" s="48" t="str">
        <f t="shared" si="0"/>
        <v>18:10</v>
      </c>
      <c r="K11" s="56">
        <v>0.80995370370370379</v>
      </c>
      <c r="L11" s="272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1.1800075554230043</v>
      </c>
      <c r="M11" s="49">
        <f t="shared" si="1"/>
        <v>6.2551326433302773E-2</v>
      </c>
      <c r="N11" s="50">
        <f t="shared" si="2"/>
        <v>0.35294117647058826</v>
      </c>
      <c r="O11" s="117">
        <v>91916214</v>
      </c>
      <c r="P11" s="149">
        <v>1.0059</v>
      </c>
      <c r="Q11" s="150">
        <v>0.95599999999999996</v>
      </c>
      <c r="R11" s="150">
        <v>0.99260000000000004</v>
      </c>
      <c r="S11" s="150">
        <v>0.9556</v>
      </c>
      <c r="T11" s="150">
        <v>1.2416</v>
      </c>
      <c r="U11" s="150">
        <v>1.3951</v>
      </c>
      <c r="V11" s="136">
        <f t="shared" si="3"/>
        <v>0.95039268316930103</v>
      </c>
      <c r="W11" s="136">
        <f t="shared" si="4"/>
        <v>0.98677800974251917</v>
      </c>
      <c r="X11" s="137">
        <f t="shared" si="5"/>
        <v>0.93782660037165544</v>
      </c>
      <c r="Y11" s="51">
        <f t="shared" si="6"/>
        <v>1.0059</v>
      </c>
      <c r="Z11" s="52">
        <f t="shared" si="7"/>
        <v>0.95599999999999996</v>
      </c>
      <c r="AA11" s="52">
        <f t="shared" si="8"/>
        <v>0.99260000000000004</v>
      </c>
      <c r="AB11" s="53">
        <f t="shared" si="9"/>
        <v>0.94335977731384824</v>
      </c>
      <c r="AC11" s="54">
        <f t="shared" si="10"/>
        <v>0.9556</v>
      </c>
      <c r="AD11" s="55">
        <f t="shared" si="11"/>
        <v>0.90819524803658402</v>
      </c>
      <c r="AE11" s="55">
        <f t="shared" si="12"/>
        <v>0.94296506610995134</v>
      </c>
      <c r="AF11" s="53">
        <f t="shared" si="13"/>
        <v>0.89618709931515395</v>
      </c>
      <c r="AG11" s="54">
        <f t="shared" si="14"/>
        <v>1.2416</v>
      </c>
      <c r="AH11" s="55">
        <f t="shared" si="15"/>
        <v>1.1800075554230043</v>
      </c>
      <c r="AI11" s="55">
        <f t="shared" si="16"/>
        <v>1.2251835768963117</v>
      </c>
      <c r="AJ11" s="53">
        <f t="shared" si="17"/>
        <v>1.1644055070214474</v>
      </c>
      <c r="AK11" s="54">
        <f t="shared" si="18"/>
        <v>1.3951</v>
      </c>
      <c r="AL11" s="55">
        <f t="shared" si="19"/>
        <v>1.3258928322894918</v>
      </c>
      <c r="AM11" s="55">
        <f t="shared" si="20"/>
        <v>1.3766540013917885</v>
      </c>
      <c r="AN11" s="78">
        <f t="shared" si="21"/>
        <v>1.3083618901784966</v>
      </c>
      <c r="AO11" s="288" t="s">
        <v>0</v>
      </c>
      <c r="AP11" s="288" t="s">
        <v>1</v>
      </c>
    </row>
    <row r="12" spans="1:42" s="64" customFormat="1" ht="12.75" customHeight="1" x14ac:dyDescent="0.2">
      <c r="A12" s="68">
        <v>7</v>
      </c>
      <c r="B12" s="70" t="s">
        <v>65</v>
      </c>
      <c r="C12" s="47" t="s">
        <v>47</v>
      </c>
      <c r="D12" s="71" t="s">
        <v>48</v>
      </c>
      <c r="E12" s="164">
        <v>9934</v>
      </c>
      <c r="F12" s="62" t="s">
        <v>66</v>
      </c>
      <c r="G12" s="58" t="s">
        <v>67</v>
      </c>
      <c r="H12" s="57" t="s">
        <v>1</v>
      </c>
      <c r="I12" s="72" t="s">
        <v>1</v>
      </c>
      <c r="J12" s="48" t="str">
        <f t="shared" si="0"/>
        <v>18:10</v>
      </c>
      <c r="K12" s="61">
        <v>0.81018518518518512</v>
      </c>
      <c r="L12" s="272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1.1765374343001751</v>
      </c>
      <c r="M12" s="49">
        <f t="shared" si="1"/>
        <v>6.2639724511351733E-2</v>
      </c>
      <c r="N12" s="50">
        <f t="shared" si="2"/>
        <v>0.41176470588235292</v>
      </c>
      <c r="O12" s="258">
        <v>22554387</v>
      </c>
      <c r="P12" s="134">
        <v>1.0274000000000001</v>
      </c>
      <c r="Q12" s="135">
        <v>0.95509999999999995</v>
      </c>
      <c r="R12" s="135">
        <v>1.0016</v>
      </c>
      <c r="S12" s="135">
        <v>0.98170000000000002</v>
      </c>
      <c r="T12" s="135">
        <v>1.2656000000000001</v>
      </c>
      <c r="U12" s="135">
        <v>1.4614</v>
      </c>
      <c r="V12" s="136">
        <f t="shared" si="3"/>
        <v>0.92962818765816613</v>
      </c>
      <c r="W12" s="136">
        <f t="shared" si="4"/>
        <v>0.97488806696515473</v>
      </c>
      <c r="X12" s="137">
        <f t="shared" si="5"/>
        <v>0.90628342686238972</v>
      </c>
      <c r="Y12" s="51">
        <f t="shared" si="6"/>
        <v>1.0274000000000001</v>
      </c>
      <c r="Z12" s="52">
        <f t="shared" si="7"/>
        <v>0.95509999999999995</v>
      </c>
      <c r="AA12" s="52">
        <f t="shared" si="8"/>
        <v>1.0016</v>
      </c>
      <c r="AB12" s="53">
        <f t="shared" si="9"/>
        <v>0.93111559275841926</v>
      </c>
      <c r="AC12" s="54">
        <f t="shared" si="10"/>
        <v>0.98170000000000002</v>
      </c>
      <c r="AD12" s="55">
        <f t="shared" si="11"/>
        <v>0.91261599182402176</v>
      </c>
      <c r="AE12" s="55">
        <f t="shared" si="12"/>
        <v>0.9570476153396924</v>
      </c>
      <c r="AF12" s="53">
        <f t="shared" si="13"/>
        <v>0.88969844015080801</v>
      </c>
      <c r="AG12" s="54">
        <f t="shared" si="14"/>
        <v>1.2656000000000001</v>
      </c>
      <c r="AH12" s="55">
        <f t="shared" si="15"/>
        <v>1.1765374343001751</v>
      </c>
      <c r="AI12" s="55">
        <f t="shared" si="16"/>
        <v>1.2338183375510998</v>
      </c>
      <c r="AJ12" s="53">
        <f t="shared" si="17"/>
        <v>1.1469923050370405</v>
      </c>
      <c r="AK12" s="54">
        <f t="shared" si="18"/>
        <v>1.4614</v>
      </c>
      <c r="AL12" s="55">
        <f t="shared" si="19"/>
        <v>1.3585586334436439</v>
      </c>
      <c r="AM12" s="55">
        <f t="shared" si="20"/>
        <v>1.4247014210628772</v>
      </c>
      <c r="AN12" s="78">
        <f t="shared" si="21"/>
        <v>1.3244426000166964</v>
      </c>
      <c r="AO12" s="288" t="s">
        <v>1</v>
      </c>
      <c r="AP12" s="288" t="s">
        <v>0</v>
      </c>
    </row>
    <row r="13" spans="1:42" s="64" customFormat="1" ht="12.75" customHeight="1" x14ac:dyDescent="0.2">
      <c r="A13" s="68">
        <v>8</v>
      </c>
      <c r="B13" s="157" t="s">
        <v>92</v>
      </c>
      <c r="C13" s="63" t="s">
        <v>47</v>
      </c>
      <c r="D13" s="67" t="s">
        <v>48</v>
      </c>
      <c r="E13" s="163">
        <v>8724</v>
      </c>
      <c r="F13" s="62" t="s">
        <v>93</v>
      </c>
      <c r="G13" s="58" t="s">
        <v>94</v>
      </c>
      <c r="H13" s="57" t="s">
        <v>0</v>
      </c>
      <c r="I13" s="175" t="s">
        <v>1</v>
      </c>
      <c r="J13" s="179" t="str">
        <f t="shared" si="0"/>
        <v>18:10</v>
      </c>
      <c r="K13" s="56">
        <v>0.81355324074074076</v>
      </c>
      <c r="L13" s="272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1.1154584662181037</v>
      </c>
      <c r="M13" s="49">
        <f t="shared" si="1"/>
        <v>6.3144761091119661E-2</v>
      </c>
      <c r="N13" s="50">
        <f t="shared" si="2"/>
        <v>0.47058823529411764</v>
      </c>
      <c r="O13" s="117">
        <v>90691690</v>
      </c>
      <c r="P13" s="134">
        <v>0.95520000000000005</v>
      </c>
      <c r="Q13" s="135">
        <v>0.9133</v>
      </c>
      <c r="R13" s="135">
        <v>0.94350000000000001</v>
      </c>
      <c r="S13" s="135">
        <v>0.90900000000000003</v>
      </c>
      <c r="T13" s="135">
        <v>1.1811</v>
      </c>
      <c r="U13" s="135">
        <v>1.3177000000000001</v>
      </c>
      <c r="V13" s="136">
        <f t="shared" si="3"/>
        <v>0.95613484087102174</v>
      </c>
      <c r="W13" s="136">
        <f t="shared" si="4"/>
        <v>0.98775125628140703</v>
      </c>
      <c r="X13" s="137">
        <f t="shared" si="5"/>
        <v>0.94442339024477495</v>
      </c>
      <c r="Y13" s="51">
        <f t="shared" si="6"/>
        <v>0.95520000000000005</v>
      </c>
      <c r="Z13" s="52">
        <f t="shared" si="7"/>
        <v>0.9133</v>
      </c>
      <c r="AA13" s="52">
        <f t="shared" si="8"/>
        <v>0.94350000000000001</v>
      </c>
      <c r="AB13" s="53">
        <f t="shared" si="9"/>
        <v>0.90211322236180913</v>
      </c>
      <c r="AC13" s="54">
        <f t="shared" si="10"/>
        <v>0.90900000000000003</v>
      </c>
      <c r="AD13" s="55">
        <f t="shared" si="11"/>
        <v>0.86912657035175878</v>
      </c>
      <c r="AE13" s="55">
        <f t="shared" si="12"/>
        <v>0.89786589195979905</v>
      </c>
      <c r="AF13" s="53">
        <f t="shared" si="13"/>
        <v>0.85848086173250049</v>
      </c>
      <c r="AG13" s="54">
        <f t="shared" si="14"/>
        <v>1.1811</v>
      </c>
      <c r="AH13" s="55">
        <f t="shared" si="15"/>
        <v>1.1292908605527638</v>
      </c>
      <c r="AI13" s="55">
        <f t="shared" si="16"/>
        <v>1.1666330087939698</v>
      </c>
      <c r="AJ13" s="53">
        <f t="shared" si="17"/>
        <v>1.1154584662181037</v>
      </c>
      <c r="AK13" s="54">
        <f t="shared" si="18"/>
        <v>1.3177000000000001</v>
      </c>
      <c r="AL13" s="55">
        <f t="shared" si="19"/>
        <v>1.2598988798157453</v>
      </c>
      <c r="AM13" s="55">
        <f t="shared" si="20"/>
        <v>1.3015598304020102</v>
      </c>
      <c r="AN13" s="78">
        <f t="shared" si="21"/>
        <v>1.2444667013255399</v>
      </c>
      <c r="AO13" s="288" t="s">
        <v>0</v>
      </c>
      <c r="AP13" s="288" t="s">
        <v>1</v>
      </c>
    </row>
    <row r="14" spans="1:42" s="64" customFormat="1" ht="12.75" customHeight="1" x14ac:dyDescent="0.2">
      <c r="A14" s="68">
        <v>9</v>
      </c>
      <c r="B14" s="70" t="s">
        <v>55</v>
      </c>
      <c r="C14" s="47" t="s">
        <v>49</v>
      </c>
      <c r="D14" s="67" t="s">
        <v>48</v>
      </c>
      <c r="E14" s="163">
        <v>13724</v>
      </c>
      <c r="F14" s="62" t="s">
        <v>59</v>
      </c>
      <c r="G14" s="58" t="s">
        <v>60</v>
      </c>
      <c r="H14" s="59" t="s">
        <v>0</v>
      </c>
      <c r="I14" s="57" t="s">
        <v>0</v>
      </c>
      <c r="J14" s="48" t="str">
        <f t="shared" si="0"/>
        <v>18:00</v>
      </c>
      <c r="K14" s="56">
        <v>0.80637731481481489</v>
      </c>
      <c r="L14" s="272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1.1323314761447327</v>
      </c>
      <c r="M14" s="49">
        <f t="shared" si="1"/>
        <v>6.3837808105335653E-2</v>
      </c>
      <c r="N14" s="50">
        <f t="shared" si="2"/>
        <v>0.52941176470588236</v>
      </c>
      <c r="O14" s="117">
        <v>91374436</v>
      </c>
      <c r="P14" s="134">
        <v>0.93689999999999996</v>
      </c>
      <c r="Q14" s="135">
        <v>0.8831</v>
      </c>
      <c r="R14" s="135">
        <v>0.91739999999999999</v>
      </c>
      <c r="S14" s="135">
        <v>0.90510000000000002</v>
      </c>
      <c r="T14" s="135">
        <v>1.1564000000000001</v>
      </c>
      <c r="U14" s="135">
        <v>1.2954000000000001</v>
      </c>
      <c r="V14" s="136">
        <f t="shared" si="3"/>
        <v>0.94257658234603481</v>
      </c>
      <c r="W14" s="136">
        <f t="shared" si="4"/>
        <v>0.97918667947486393</v>
      </c>
      <c r="X14" s="137">
        <f t="shared" si="5"/>
        <v>0.92295843381817944</v>
      </c>
      <c r="Y14" s="51">
        <f t="shared" si="6"/>
        <v>0.93689999999999996</v>
      </c>
      <c r="Z14" s="52">
        <f t="shared" si="7"/>
        <v>0.8831</v>
      </c>
      <c r="AA14" s="52">
        <f t="shared" si="8"/>
        <v>0.91739999999999999</v>
      </c>
      <c r="AB14" s="53">
        <f t="shared" si="9"/>
        <v>0.86471975664425227</v>
      </c>
      <c r="AC14" s="54">
        <f t="shared" si="10"/>
        <v>0.90510000000000002</v>
      </c>
      <c r="AD14" s="55">
        <f t="shared" si="11"/>
        <v>0.85312606468139607</v>
      </c>
      <c r="AE14" s="55">
        <f t="shared" si="12"/>
        <v>0.88626186359269932</v>
      </c>
      <c r="AF14" s="53">
        <f t="shared" si="13"/>
        <v>0.83536967844883425</v>
      </c>
      <c r="AG14" s="54">
        <f t="shared" si="14"/>
        <v>1.1564000000000001</v>
      </c>
      <c r="AH14" s="55">
        <f t="shared" si="15"/>
        <v>1.0899955598249547</v>
      </c>
      <c r="AI14" s="55">
        <f t="shared" si="16"/>
        <v>1.1323314761447327</v>
      </c>
      <c r="AJ14" s="53">
        <f t="shared" si="17"/>
        <v>1.0673091328673427</v>
      </c>
      <c r="AK14" s="54">
        <f t="shared" si="18"/>
        <v>1.2954000000000001</v>
      </c>
      <c r="AL14" s="55">
        <f t="shared" si="19"/>
        <v>1.2210137047710536</v>
      </c>
      <c r="AM14" s="55">
        <f t="shared" si="20"/>
        <v>1.2684384245917388</v>
      </c>
      <c r="AN14" s="78">
        <f t="shared" si="21"/>
        <v>1.1956003551680698</v>
      </c>
      <c r="AO14" s="288" t="s">
        <v>0</v>
      </c>
      <c r="AP14" s="288" t="s">
        <v>0</v>
      </c>
    </row>
    <row r="15" spans="1:42" s="103" customFormat="1" ht="12.75" customHeight="1" x14ac:dyDescent="0.2">
      <c r="A15" s="68">
        <v>10</v>
      </c>
      <c r="B15" s="234" t="s">
        <v>50</v>
      </c>
      <c r="C15" s="253" t="s">
        <v>47</v>
      </c>
      <c r="D15" s="235" t="s">
        <v>48</v>
      </c>
      <c r="E15" s="236">
        <v>201</v>
      </c>
      <c r="F15" s="254" t="s">
        <v>51</v>
      </c>
      <c r="G15" s="254" t="s">
        <v>52</v>
      </c>
      <c r="H15" s="252" t="s">
        <v>0</v>
      </c>
      <c r="I15" s="251" t="s">
        <v>1</v>
      </c>
      <c r="J15" s="255" t="str">
        <f t="shared" si="0"/>
        <v>18:00</v>
      </c>
      <c r="K15" s="237">
        <v>0.81434027777777773</v>
      </c>
      <c r="L15" s="273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0.99313331163182994</v>
      </c>
      <c r="M15" s="239">
        <f t="shared" si="1"/>
        <v>6.3898473140756237E-2</v>
      </c>
      <c r="N15" s="50">
        <f t="shared" si="2"/>
        <v>0.58823529411764708</v>
      </c>
      <c r="O15" s="270">
        <v>93458224</v>
      </c>
      <c r="P15" s="240">
        <v>0.85129999999999995</v>
      </c>
      <c r="Q15" s="241">
        <v>0.81769999999999998</v>
      </c>
      <c r="R15" s="241">
        <v>0.83940000000000003</v>
      </c>
      <c r="S15" s="241">
        <v>0.81579999999999997</v>
      </c>
      <c r="T15" s="241">
        <v>1.0486</v>
      </c>
      <c r="U15" s="241">
        <v>1.1682999999999999</v>
      </c>
      <c r="V15" s="242">
        <f t="shared" si="3"/>
        <v>0.96053095266063671</v>
      </c>
      <c r="W15" s="242">
        <f t="shared" si="4"/>
        <v>0.98602137906730891</v>
      </c>
      <c r="X15" s="243">
        <f t="shared" si="5"/>
        <v>0.94710405457927704</v>
      </c>
      <c r="Y15" s="244">
        <f t="shared" si="6"/>
        <v>0.85129999999999995</v>
      </c>
      <c r="Z15" s="245">
        <f t="shared" si="7"/>
        <v>0.81769999999999998</v>
      </c>
      <c r="AA15" s="245">
        <f t="shared" si="8"/>
        <v>0.83940000000000003</v>
      </c>
      <c r="AB15" s="246">
        <f t="shared" si="9"/>
        <v>0.80626968166333846</v>
      </c>
      <c r="AC15" s="247">
        <f t="shared" si="10"/>
        <v>0.81579999999999997</v>
      </c>
      <c r="AD15" s="248">
        <f t="shared" si="11"/>
        <v>0.78360115118054741</v>
      </c>
      <c r="AE15" s="248">
        <f t="shared" si="12"/>
        <v>0.80439624104311058</v>
      </c>
      <c r="AF15" s="246">
        <f t="shared" si="13"/>
        <v>0.77264748772577418</v>
      </c>
      <c r="AG15" s="247">
        <f t="shared" si="14"/>
        <v>1.0486</v>
      </c>
      <c r="AH15" s="248">
        <f t="shared" si="15"/>
        <v>1.0072127569599436</v>
      </c>
      <c r="AI15" s="248">
        <f t="shared" si="16"/>
        <v>1.0339420180899801</v>
      </c>
      <c r="AJ15" s="246">
        <f t="shared" si="17"/>
        <v>0.99313331163182994</v>
      </c>
      <c r="AK15" s="247">
        <f t="shared" si="18"/>
        <v>1.1682999999999999</v>
      </c>
      <c r="AL15" s="248">
        <f t="shared" si="19"/>
        <v>1.1221883119934217</v>
      </c>
      <c r="AM15" s="248">
        <f t="shared" si="20"/>
        <v>1.151968777164337</v>
      </c>
      <c r="AN15" s="276">
        <f t="shared" si="21"/>
        <v>1.1065016669649692</v>
      </c>
      <c r="AO15" s="289" t="s">
        <v>0</v>
      </c>
      <c r="AP15" s="289" t="s">
        <v>0</v>
      </c>
    </row>
    <row r="16" spans="1:42" s="64" customFormat="1" ht="12.75" customHeight="1" x14ac:dyDescent="0.2">
      <c r="A16" s="68">
        <v>11</v>
      </c>
      <c r="B16" s="184" t="s">
        <v>91</v>
      </c>
      <c r="C16" s="300" t="s">
        <v>47</v>
      </c>
      <c r="D16" s="301" t="s">
        <v>48</v>
      </c>
      <c r="E16" s="302">
        <v>7838</v>
      </c>
      <c r="F16" s="303" t="s">
        <v>84</v>
      </c>
      <c r="G16" s="62" t="s">
        <v>85</v>
      </c>
      <c r="H16" s="68" t="s">
        <v>0</v>
      </c>
      <c r="I16" s="68" t="s">
        <v>1</v>
      </c>
      <c r="J16" s="48" t="str">
        <f t="shared" si="0"/>
        <v>18:00</v>
      </c>
      <c r="K16" s="56">
        <v>0.81062499999999993</v>
      </c>
      <c r="L16" s="272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1.0593787425402428</v>
      </c>
      <c r="M16" s="239">
        <f t="shared" si="1"/>
        <v>6.4224836266502147E-2</v>
      </c>
      <c r="N16" s="50">
        <f t="shared" si="2"/>
        <v>0.6470588235294118</v>
      </c>
      <c r="O16" s="262">
        <v>90122776</v>
      </c>
      <c r="P16" s="152">
        <v>0.89510000000000001</v>
      </c>
      <c r="Q16" s="148">
        <v>0.8679</v>
      </c>
      <c r="R16" s="148">
        <v>0.88560000000000005</v>
      </c>
      <c r="S16" s="148">
        <v>0.85489999999999999</v>
      </c>
      <c r="T16" s="148">
        <v>1.1043000000000001</v>
      </c>
      <c r="U16" s="148">
        <v>1.2303999999999999</v>
      </c>
      <c r="V16" s="136">
        <f t="shared" si="3"/>
        <v>0.9696123338174506</v>
      </c>
      <c r="W16" s="136">
        <f t="shared" si="4"/>
        <v>0.98938666070830084</v>
      </c>
      <c r="X16" s="137">
        <f t="shared" si="5"/>
        <v>0.95932150913722969</v>
      </c>
      <c r="Y16" s="51">
        <f t="shared" si="6"/>
        <v>0.89510000000000001</v>
      </c>
      <c r="Z16" s="52">
        <f t="shared" si="7"/>
        <v>0.8679</v>
      </c>
      <c r="AA16" s="52">
        <f t="shared" si="8"/>
        <v>0.88560000000000005</v>
      </c>
      <c r="AB16" s="53">
        <f t="shared" si="9"/>
        <v>0.85868868282873434</v>
      </c>
      <c r="AC16" s="54">
        <f t="shared" si="10"/>
        <v>0.85489999999999999</v>
      </c>
      <c r="AD16" s="55">
        <f t="shared" si="11"/>
        <v>0.82892158418053852</v>
      </c>
      <c r="AE16" s="55">
        <f t="shared" si="12"/>
        <v>0.84582665623952635</v>
      </c>
      <c r="AF16" s="53">
        <f t="shared" si="13"/>
        <v>0.8201239581614177</v>
      </c>
      <c r="AG16" s="54">
        <f t="shared" si="14"/>
        <v>1.1043000000000001</v>
      </c>
      <c r="AH16" s="55">
        <f t="shared" si="15"/>
        <v>1.0707429002346107</v>
      </c>
      <c r="AI16" s="55">
        <f t="shared" si="16"/>
        <v>1.0925796894201767</v>
      </c>
      <c r="AJ16" s="53">
        <f t="shared" si="17"/>
        <v>1.0593787425402428</v>
      </c>
      <c r="AK16" s="54">
        <f t="shared" si="18"/>
        <v>1.2303999999999999</v>
      </c>
      <c r="AL16" s="55">
        <f t="shared" si="19"/>
        <v>1.1930110155289912</v>
      </c>
      <c r="AM16" s="55">
        <f t="shared" si="20"/>
        <v>1.2173413473354933</v>
      </c>
      <c r="AN16" s="78">
        <f t="shared" si="21"/>
        <v>1.1803491848424474</v>
      </c>
      <c r="AO16" s="287" t="s">
        <v>86</v>
      </c>
      <c r="AP16" s="287" t="s">
        <v>1</v>
      </c>
    </row>
    <row r="17" spans="1:42" s="64" customFormat="1" ht="12.75" customHeight="1" x14ac:dyDescent="0.2">
      <c r="A17" s="68">
        <v>12</v>
      </c>
      <c r="B17" s="70" t="s">
        <v>57</v>
      </c>
      <c r="C17" s="47" t="s">
        <v>47</v>
      </c>
      <c r="D17" s="67" t="s">
        <v>48</v>
      </c>
      <c r="E17" s="163">
        <v>13638</v>
      </c>
      <c r="F17" s="62" t="s">
        <v>61</v>
      </c>
      <c r="G17" s="58" t="s">
        <v>62</v>
      </c>
      <c r="H17" s="57" t="s">
        <v>1</v>
      </c>
      <c r="I17" s="57" t="s">
        <v>1</v>
      </c>
      <c r="J17" s="48" t="str">
        <f t="shared" si="0"/>
        <v>18:10</v>
      </c>
      <c r="K17" s="56">
        <v>0.81474537037037031</v>
      </c>
      <c r="L17" s="272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1.1226242040858654</v>
      </c>
      <c r="M17" s="49">
        <f t="shared" si="1"/>
        <v>6.4888718463018497E-2</v>
      </c>
      <c r="N17" s="50">
        <f t="shared" si="2"/>
        <v>0.70588235294117652</v>
      </c>
      <c r="O17" s="117">
        <v>91840710</v>
      </c>
      <c r="P17" s="134">
        <v>0.96430000000000005</v>
      </c>
      <c r="Q17" s="135">
        <v>0.90620000000000001</v>
      </c>
      <c r="R17" s="135">
        <v>0.60099999999999998</v>
      </c>
      <c r="S17" s="135">
        <v>0.91649999999999998</v>
      </c>
      <c r="T17" s="135">
        <v>1.1946000000000001</v>
      </c>
      <c r="U17" s="135">
        <v>1.3459000000000001</v>
      </c>
      <c r="V17" s="136">
        <f t="shared" si="3"/>
        <v>0.93974904075495169</v>
      </c>
      <c r="W17" s="136">
        <f t="shared" si="4"/>
        <v>0.6232500259255418</v>
      </c>
      <c r="X17" s="137">
        <f t="shared" si="5"/>
        <v>0.58569861401402668</v>
      </c>
      <c r="Y17" s="51">
        <f t="shared" si="6"/>
        <v>0.96430000000000005</v>
      </c>
      <c r="Z17" s="52">
        <f t="shared" si="7"/>
        <v>0.90620000000000001</v>
      </c>
      <c r="AA17" s="52">
        <f t="shared" si="8"/>
        <v>0.60099999999999998</v>
      </c>
      <c r="AB17" s="53">
        <f t="shared" si="9"/>
        <v>0.56478917349372593</v>
      </c>
      <c r="AC17" s="54">
        <f t="shared" si="10"/>
        <v>0.91649999999999998</v>
      </c>
      <c r="AD17" s="55">
        <f t="shared" si="11"/>
        <v>0.86127999585191317</v>
      </c>
      <c r="AE17" s="55">
        <f t="shared" si="12"/>
        <v>0.57120864876075905</v>
      </c>
      <c r="AF17" s="53">
        <f t="shared" si="13"/>
        <v>0.53679277974385542</v>
      </c>
      <c r="AG17" s="54">
        <f t="shared" si="14"/>
        <v>1.1946000000000001</v>
      </c>
      <c r="AH17" s="55">
        <f t="shared" si="15"/>
        <v>1.1226242040858654</v>
      </c>
      <c r="AI17" s="55">
        <f t="shared" si="16"/>
        <v>0.74453448097065233</v>
      </c>
      <c r="AJ17" s="53">
        <f t="shared" si="17"/>
        <v>0.69967556430115629</v>
      </c>
      <c r="AK17" s="54">
        <f t="shared" si="18"/>
        <v>1.3459000000000001</v>
      </c>
      <c r="AL17" s="55">
        <f t="shared" si="19"/>
        <v>1.2648082339520896</v>
      </c>
      <c r="AM17" s="55">
        <f t="shared" si="20"/>
        <v>0.83883220989318674</v>
      </c>
      <c r="AN17" s="78">
        <f t="shared" si="21"/>
        <v>0.78829176460147854</v>
      </c>
      <c r="AO17" s="288" t="s">
        <v>1</v>
      </c>
      <c r="AP17" s="288" t="s">
        <v>0</v>
      </c>
    </row>
    <row r="18" spans="1:42" s="64" customFormat="1" ht="12.75" customHeight="1" x14ac:dyDescent="0.2">
      <c r="A18" s="68">
        <v>13</v>
      </c>
      <c r="B18" s="70" t="s">
        <v>58</v>
      </c>
      <c r="C18" s="47" t="s">
        <v>47</v>
      </c>
      <c r="D18" s="67" t="s">
        <v>48</v>
      </c>
      <c r="E18" s="163">
        <v>12502</v>
      </c>
      <c r="F18" s="47" t="s">
        <v>68</v>
      </c>
      <c r="G18" s="47" t="s">
        <v>69</v>
      </c>
      <c r="H18" s="305" t="s">
        <v>1</v>
      </c>
      <c r="I18" s="175" t="s">
        <v>0</v>
      </c>
      <c r="J18" s="178" t="str">
        <f t="shared" si="0"/>
        <v>18:10</v>
      </c>
      <c r="K18" s="306">
        <v>0.80924768518518519</v>
      </c>
      <c r="L18" s="272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1.2578</v>
      </c>
      <c r="M18" s="49">
        <f t="shared" si="1"/>
        <v>6.5787016203703613E-2</v>
      </c>
      <c r="N18" s="50">
        <f t="shared" si="2"/>
        <v>0.76470588235294112</v>
      </c>
      <c r="O18" s="262">
        <v>48018918</v>
      </c>
      <c r="P18" s="153">
        <v>1.0223</v>
      </c>
      <c r="Q18" s="136">
        <v>0.98480000000000001</v>
      </c>
      <c r="R18" s="136">
        <v>1.0089999999999999</v>
      </c>
      <c r="S18" s="136">
        <v>0.99239999999999995</v>
      </c>
      <c r="T18" s="136">
        <v>1.2578</v>
      </c>
      <c r="U18" s="136">
        <v>1.3972</v>
      </c>
      <c r="V18" s="136">
        <f t="shared" si="3"/>
        <v>0.96331800841240345</v>
      </c>
      <c r="W18" s="136">
        <f t="shared" si="4"/>
        <v>0.98699012031693234</v>
      </c>
      <c r="X18" s="137">
        <f t="shared" si="5"/>
        <v>0.95078535702642575</v>
      </c>
      <c r="Y18" s="51">
        <f t="shared" si="6"/>
        <v>1.0223</v>
      </c>
      <c r="Z18" s="52">
        <f t="shared" si="7"/>
        <v>0.98480000000000001</v>
      </c>
      <c r="AA18" s="52">
        <f t="shared" si="8"/>
        <v>1.0089999999999999</v>
      </c>
      <c r="AB18" s="53">
        <f t="shared" si="9"/>
        <v>0.97198787048811508</v>
      </c>
      <c r="AC18" s="54">
        <f t="shared" si="10"/>
        <v>0.99239999999999995</v>
      </c>
      <c r="AD18" s="55">
        <f t="shared" si="11"/>
        <v>0.95599679154846917</v>
      </c>
      <c r="AE18" s="55">
        <f t="shared" si="12"/>
        <v>0.97948899540252365</v>
      </c>
      <c r="AF18" s="53">
        <f t="shared" si="13"/>
        <v>0.94355938831302488</v>
      </c>
      <c r="AG18" s="54">
        <f t="shared" si="14"/>
        <v>1.2578</v>
      </c>
      <c r="AH18" s="55">
        <f t="shared" si="15"/>
        <v>1.2116613909811211</v>
      </c>
      <c r="AI18" s="55">
        <f t="shared" si="16"/>
        <v>1.2414361733346375</v>
      </c>
      <c r="AJ18" s="53">
        <f t="shared" si="17"/>
        <v>1.1958978220678382</v>
      </c>
      <c r="AK18" s="54">
        <f t="shared" si="18"/>
        <v>1.3972</v>
      </c>
      <c r="AL18" s="55">
        <f t="shared" si="19"/>
        <v>1.3459479213538101</v>
      </c>
      <c r="AM18" s="55">
        <f t="shared" si="20"/>
        <v>1.3790225961068179</v>
      </c>
      <c r="AN18" s="78">
        <f t="shared" si="21"/>
        <v>1.328437300837322</v>
      </c>
      <c r="AO18" s="287" t="s">
        <v>1</v>
      </c>
      <c r="AP18" s="287" t="s">
        <v>0</v>
      </c>
    </row>
    <row r="19" spans="1:42" s="64" customFormat="1" ht="12.75" customHeight="1" x14ac:dyDescent="0.2">
      <c r="A19" s="68">
        <v>14</v>
      </c>
      <c r="B19" s="184" t="s">
        <v>88</v>
      </c>
      <c r="C19" s="47" t="s">
        <v>49</v>
      </c>
      <c r="D19" s="67" t="s">
        <v>48</v>
      </c>
      <c r="E19" s="163">
        <v>15558</v>
      </c>
      <c r="F19" s="70" t="s">
        <v>75</v>
      </c>
      <c r="G19" s="304" t="s">
        <v>76</v>
      </c>
      <c r="H19" s="68" t="s">
        <v>0</v>
      </c>
      <c r="I19" s="174" t="s">
        <v>1</v>
      </c>
      <c r="J19" s="179" t="str">
        <f t="shared" si="0"/>
        <v>18:10</v>
      </c>
      <c r="K19" s="56">
        <v>0.81390046296296292</v>
      </c>
      <c r="L19" s="272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1.1781617214892777</v>
      </c>
      <c r="M19" s="49">
        <f t="shared" si="1"/>
        <v>6.7103400826952805E-2</v>
      </c>
      <c r="N19" s="50">
        <f t="shared" si="2"/>
        <v>0.82352941176470584</v>
      </c>
      <c r="O19" s="117">
        <v>95130413</v>
      </c>
      <c r="P19" s="152">
        <v>1.0378000000000001</v>
      </c>
      <c r="Q19" s="148">
        <v>0.95789999999999997</v>
      </c>
      <c r="R19" s="148">
        <v>1.0291999999999999</v>
      </c>
      <c r="S19" s="148">
        <v>0.99280000000000002</v>
      </c>
      <c r="T19" s="148">
        <v>1.2870999999999999</v>
      </c>
      <c r="U19" s="148">
        <v>1.4452</v>
      </c>
      <c r="V19" s="136">
        <f t="shared" si="3"/>
        <v>0.92301021391404892</v>
      </c>
      <c r="W19" s="136">
        <f t="shared" si="4"/>
        <v>0.99171323954519164</v>
      </c>
      <c r="X19" s="137">
        <f t="shared" si="5"/>
        <v>0.91536144937400177</v>
      </c>
      <c r="Y19" s="51">
        <f t="shared" si="6"/>
        <v>1.0378000000000001</v>
      </c>
      <c r="Z19" s="52">
        <f t="shared" si="7"/>
        <v>0.95789999999999997</v>
      </c>
      <c r="AA19" s="52">
        <f t="shared" si="8"/>
        <v>1.0291999999999999</v>
      </c>
      <c r="AB19" s="53">
        <f t="shared" si="9"/>
        <v>0.9499621121603391</v>
      </c>
      <c r="AC19" s="54">
        <f t="shared" si="10"/>
        <v>0.99280000000000002</v>
      </c>
      <c r="AD19" s="55">
        <f t="shared" si="11"/>
        <v>0.91636454037386783</v>
      </c>
      <c r="AE19" s="55">
        <f t="shared" si="12"/>
        <v>0.98457290422046628</v>
      </c>
      <c r="AF19" s="53">
        <f t="shared" si="13"/>
        <v>0.90877084693850896</v>
      </c>
      <c r="AG19" s="54">
        <f t="shared" si="14"/>
        <v>1.2870999999999999</v>
      </c>
      <c r="AH19" s="55">
        <f t="shared" si="15"/>
        <v>1.1880064463287723</v>
      </c>
      <c r="AI19" s="55">
        <f t="shared" si="16"/>
        <v>1.2764341106186161</v>
      </c>
      <c r="AJ19" s="53">
        <f t="shared" si="17"/>
        <v>1.1781617214892777</v>
      </c>
      <c r="AK19" s="73">
        <f t="shared" si="18"/>
        <v>1.4452</v>
      </c>
      <c r="AL19" s="55">
        <f t="shared" si="19"/>
        <v>1.3339343611485834</v>
      </c>
      <c r="AM19" s="55">
        <f t="shared" si="20"/>
        <v>1.4332239737907111</v>
      </c>
      <c r="AN19" s="78">
        <f t="shared" si="21"/>
        <v>1.3228803666353073</v>
      </c>
      <c r="AO19" s="287" t="s">
        <v>1</v>
      </c>
      <c r="AP19" s="287" t="s">
        <v>0</v>
      </c>
    </row>
    <row r="20" spans="1:42" s="103" customFormat="1" ht="12.75" customHeight="1" x14ac:dyDescent="0.2">
      <c r="A20" s="68">
        <v>15</v>
      </c>
      <c r="B20" s="234" t="s">
        <v>98</v>
      </c>
      <c r="C20" s="253" t="s">
        <v>49</v>
      </c>
      <c r="D20" s="235" t="s">
        <v>48</v>
      </c>
      <c r="E20" s="236">
        <v>13911</v>
      </c>
      <c r="F20" s="254" t="s">
        <v>99</v>
      </c>
      <c r="G20" s="254" t="s">
        <v>100</v>
      </c>
      <c r="H20" s="252" t="s">
        <v>1</v>
      </c>
      <c r="I20" s="251" t="s">
        <v>0</v>
      </c>
      <c r="J20" s="255" t="str">
        <f t="shared" si="0"/>
        <v>18:10</v>
      </c>
      <c r="K20" s="237">
        <v>0.81309027777777787</v>
      </c>
      <c r="L20" s="273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1.2745</v>
      </c>
      <c r="M20" s="239">
        <f t="shared" si="1"/>
        <v>7.1557864583333339E-2</v>
      </c>
      <c r="N20" s="50">
        <f t="shared" si="2"/>
        <v>0.88235294117647056</v>
      </c>
      <c r="O20" s="270">
        <v>97531861</v>
      </c>
      <c r="P20" s="240">
        <v>1.0328999999999999</v>
      </c>
      <c r="Q20" s="241">
        <v>0.96330000000000005</v>
      </c>
      <c r="R20" s="241">
        <v>1.0169999999999999</v>
      </c>
      <c r="S20" s="241">
        <v>1.0056</v>
      </c>
      <c r="T20" s="241">
        <v>1.2745</v>
      </c>
      <c r="U20" s="241">
        <v>1.4149</v>
      </c>
      <c r="V20" s="242">
        <f t="shared" si="3"/>
        <v>0.93261690386291041</v>
      </c>
      <c r="W20" s="242">
        <f t="shared" si="4"/>
        <v>0.98460644786523377</v>
      </c>
      <c r="X20" s="243">
        <f t="shared" si="5"/>
        <v>0.91826061693153238</v>
      </c>
      <c r="Y20" s="244">
        <f t="shared" si="6"/>
        <v>1.0328999999999999</v>
      </c>
      <c r="Z20" s="245">
        <f t="shared" si="7"/>
        <v>0.96330000000000005</v>
      </c>
      <c r="AA20" s="245">
        <f t="shared" si="8"/>
        <v>1.0169999999999999</v>
      </c>
      <c r="AB20" s="246">
        <f t="shared" si="9"/>
        <v>0.94847139122857971</v>
      </c>
      <c r="AC20" s="247">
        <f t="shared" si="10"/>
        <v>1.0056</v>
      </c>
      <c r="AD20" s="248">
        <f t="shared" si="11"/>
        <v>0.9378395585245427</v>
      </c>
      <c r="AE20" s="248">
        <f t="shared" si="12"/>
        <v>0.99012024397327913</v>
      </c>
      <c r="AF20" s="246">
        <f t="shared" si="13"/>
        <v>0.92340287638634899</v>
      </c>
      <c r="AG20" s="247">
        <f t="shared" si="14"/>
        <v>1.2745</v>
      </c>
      <c r="AH20" s="248">
        <f t="shared" si="15"/>
        <v>1.1886202439732794</v>
      </c>
      <c r="AI20" s="248">
        <f t="shared" si="16"/>
        <v>1.2548809178042404</v>
      </c>
      <c r="AJ20" s="246">
        <f t="shared" si="17"/>
        <v>1.170323156279238</v>
      </c>
      <c r="AK20" s="247">
        <f t="shared" si="18"/>
        <v>1.4149</v>
      </c>
      <c r="AL20" s="248">
        <f t="shared" si="19"/>
        <v>1.3195596572756321</v>
      </c>
      <c r="AM20" s="248">
        <f t="shared" si="20"/>
        <v>1.3931196630845193</v>
      </c>
      <c r="AN20" s="276">
        <f t="shared" si="21"/>
        <v>1.2992469468964252</v>
      </c>
      <c r="AO20" s="289" t="s">
        <v>1</v>
      </c>
      <c r="AP20" s="289" t="s">
        <v>0</v>
      </c>
    </row>
    <row r="21" spans="1:42" s="103" customFormat="1" ht="12.75" customHeight="1" x14ac:dyDescent="0.2">
      <c r="A21" s="68">
        <v>16</v>
      </c>
      <c r="B21" s="234" t="s">
        <v>81</v>
      </c>
      <c r="C21" s="253" t="s">
        <v>47</v>
      </c>
      <c r="D21" s="235" t="s">
        <v>48</v>
      </c>
      <c r="E21" s="236">
        <v>15435</v>
      </c>
      <c r="F21" s="254" t="s">
        <v>82</v>
      </c>
      <c r="G21" s="260" t="s">
        <v>83</v>
      </c>
      <c r="H21" s="252" t="s">
        <v>1</v>
      </c>
      <c r="I21" s="261" t="s">
        <v>1</v>
      </c>
      <c r="J21" s="255" t="str">
        <f t="shared" si="0"/>
        <v>18:00</v>
      </c>
      <c r="K21" s="237" t="s">
        <v>104</v>
      </c>
      <c r="L21" s="273">
        <f>IF($E$3="lite",IF(AND(H21="nei",I21="ja"),AC21,IF(AND(H21="nei",I21="nei"),AD21,IF(AND(H21="ja",I21="ja"),AE21,AF21))), IF($E$3="middels",IF(AND(H21="nei",I21="ja"),AG21,IF(AND(H21="nei",I21="nei"),AH21,IF(AND(H21="ja",I21="ja"),AI21,AJ21))), IF($E$3="mye",IF(AND(H21="nei",I21="ja"),AK21,IF(AND(H21="nei",I21="nei"),AL21,IF(AND(H21="ja",I21="ja"),AM21,AN21))))))</f>
        <v>1.0503489584506249</v>
      </c>
      <c r="M21" s="239"/>
      <c r="N21" s="268">
        <f t="shared" si="2"/>
        <v>1</v>
      </c>
      <c r="O21" s="266">
        <v>93434558</v>
      </c>
      <c r="P21" s="240">
        <v>0.8881</v>
      </c>
      <c r="Q21" s="241">
        <v>0.84409999999999996</v>
      </c>
      <c r="R21" s="241">
        <v>0.89739999999999998</v>
      </c>
      <c r="S21" s="241">
        <v>0.86140000000000005</v>
      </c>
      <c r="T21" s="241">
        <v>1.1051</v>
      </c>
      <c r="U21" s="241">
        <v>1.2171000000000001</v>
      </c>
      <c r="V21" s="242">
        <f t="shared" si="3"/>
        <v>0.9504560297263821</v>
      </c>
      <c r="W21" s="242">
        <f t="shared" si="4"/>
        <v>1.0104717937169236</v>
      </c>
      <c r="X21" s="243">
        <f t="shared" si="5"/>
        <v>0.96040900920668304</v>
      </c>
      <c r="Y21" s="244">
        <f t="shared" si="6"/>
        <v>0.8881</v>
      </c>
      <c r="Z21" s="245">
        <f t="shared" si="7"/>
        <v>0.84409999999999996</v>
      </c>
      <c r="AA21" s="245">
        <f t="shared" si="8"/>
        <v>0.89739999999999998</v>
      </c>
      <c r="AB21" s="246">
        <f t="shared" si="9"/>
        <v>0.85293924107645525</v>
      </c>
      <c r="AC21" s="247">
        <f t="shared" si="10"/>
        <v>0.86140000000000005</v>
      </c>
      <c r="AD21" s="248">
        <f t="shared" si="11"/>
        <v>0.81872282400630558</v>
      </c>
      <c r="AE21" s="248">
        <f t="shared" si="12"/>
        <v>0.87042040310775803</v>
      </c>
      <c r="AF21" s="246">
        <f t="shared" si="13"/>
        <v>0.82729632053063684</v>
      </c>
      <c r="AG21" s="247">
        <f t="shared" si="14"/>
        <v>1.1051</v>
      </c>
      <c r="AH21" s="248">
        <f t="shared" si="15"/>
        <v>1.0503489584506249</v>
      </c>
      <c r="AI21" s="248">
        <f t="shared" si="16"/>
        <v>1.1166723792365723</v>
      </c>
      <c r="AJ21" s="246">
        <f t="shared" si="17"/>
        <v>1.0613479960743053</v>
      </c>
      <c r="AK21" s="247">
        <f t="shared" si="18"/>
        <v>1.2171000000000001</v>
      </c>
      <c r="AL21" s="248">
        <f t="shared" si="19"/>
        <v>1.1568000337799798</v>
      </c>
      <c r="AM21" s="248">
        <f t="shared" si="20"/>
        <v>1.2298452201328678</v>
      </c>
      <c r="AN21" s="276">
        <f t="shared" si="21"/>
        <v>1.168913805105454</v>
      </c>
      <c r="AO21" s="289" t="s">
        <v>1</v>
      </c>
      <c r="AP21" s="290" t="s">
        <v>1</v>
      </c>
    </row>
    <row r="22" spans="1:42" s="64" customFormat="1" ht="12.75" customHeight="1" x14ac:dyDescent="0.2">
      <c r="A22" s="68">
        <v>17</v>
      </c>
      <c r="B22" s="70" t="s">
        <v>74</v>
      </c>
      <c r="C22" s="47" t="s">
        <v>47</v>
      </c>
      <c r="D22" s="67" t="s">
        <v>48</v>
      </c>
      <c r="E22" s="163">
        <v>15735</v>
      </c>
      <c r="F22" s="62" t="s">
        <v>101</v>
      </c>
      <c r="G22" s="58" t="s">
        <v>102</v>
      </c>
      <c r="H22" s="57" t="s">
        <v>1</v>
      </c>
      <c r="I22" s="125" t="s">
        <v>1</v>
      </c>
      <c r="J22" s="48" t="str">
        <f t="shared" si="0"/>
        <v>18:00</v>
      </c>
      <c r="K22" s="61">
        <v>0.80758101851851849</v>
      </c>
      <c r="L22" s="272" t="s">
        <v>105</v>
      </c>
      <c r="M22" s="49"/>
      <c r="N22" s="267">
        <v>1.5</v>
      </c>
      <c r="O22" s="117">
        <v>90059026</v>
      </c>
      <c r="P22" s="134"/>
      <c r="Q22" s="135"/>
      <c r="R22" s="135"/>
      <c r="S22" s="135"/>
      <c r="T22" s="135"/>
      <c r="U22" s="135"/>
      <c r="V22" s="136"/>
      <c r="W22" s="136"/>
      <c r="X22" s="137"/>
      <c r="Y22" s="51"/>
      <c r="Z22" s="52"/>
      <c r="AA22" s="52"/>
      <c r="AB22" s="53"/>
      <c r="AC22" s="54"/>
      <c r="AD22" s="55"/>
      <c r="AE22" s="55"/>
      <c r="AF22" s="53"/>
      <c r="AG22" s="54"/>
      <c r="AH22" s="55"/>
      <c r="AI22" s="55"/>
      <c r="AJ22" s="53"/>
      <c r="AK22" s="54"/>
      <c r="AL22" s="55"/>
      <c r="AM22" s="55"/>
      <c r="AN22" s="78"/>
      <c r="AO22" s="288" t="s">
        <v>1</v>
      </c>
      <c r="AP22" s="291" t="s">
        <v>1</v>
      </c>
    </row>
    <row r="23" spans="1:42" s="103" customFormat="1" ht="12.75" customHeight="1" x14ac:dyDescent="0.2">
      <c r="A23" s="68"/>
      <c r="B23" s="234"/>
      <c r="C23" s="253"/>
      <c r="D23" s="235"/>
      <c r="E23" s="236"/>
      <c r="F23" s="254"/>
      <c r="G23" s="254"/>
      <c r="H23" s="252"/>
      <c r="I23" s="251"/>
      <c r="J23" s="255"/>
      <c r="K23" s="237"/>
      <c r="L23" s="238"/>
      <c r="M23" s="239"/>
      <c r="N23" s="268"/>
      <c r="O23" s="270"/>
      <c r="P23" s="240"/>
      <c r="Q23" s="241"/>
      <c r="R23" s="241"/>
      <c r="S23" s="241"/>
      <c r="T23" s="241"/>
      <c r="U23" s="241"/>
      <c r="V23" s="242"/>
      <c r="W23" s="242"/>
      <c r="X23" s="243"/>
      <c r="Y23" s="244"/>
      <c r="Z23" s="245"/>
      <c r="AA23" s="245"/>
      <c r="AB23" s="246"/>
      <c r="AC23" s="247"/>
      <c r="AD23" s="248"/>
      <c r="AE23" s="248"/>
      <c r="AF23" s="246"/>
      <c r="AG23" s="247"/>
      <c r="AH23" s="248"/>
      <c r="AI23" s="248"/>
      <c r="AJ23" s="246"/>
      <c r="AK23" s="247"/>
      <c r="AL23" s="248"/>
      <c r="AM23" s="248"/>
      <c r="AN23" s="276"/>
      <c r="AO23" s="289"/>
      <c r="AP23" s="289"/>
    </row>
    <row r="24" spans="1:42" s="103" customFormat="1" ht="12.75" customHeight="1" x14ac:dyDescent="0.2">
      <c r="A24" s="68"/>
      <c r="B24" s="234"/>
      <c r="C24" s="253"/>
      <c r="D24" s="235"/>
      <c r="E24" s="236"/>
      <c r="F24" s="254"/>
      <c r="G24" s="254"/>
      <c r="H24" s="252"/>
      <c r="I24" s="251"/>
      <c r="J24" s="255"/>
      <c r="K24" s="237"/>
      <c r="L24" s="238"/>
      <c r="M24" s="239"/>
      <c r="N24" s="268"/>
      <c r="O24" s="270"/>
      <c r="P24" s="240"/>
      <c r="Q24" s="241"/>
      <c r="R24" s="241"/>
      <c r="S24" s="241"/>
      <c r="T24" s="241"/>
      <c r="U24" s="241"/>
      <c r="V24" s="242"/>
      <c r="W24" s="242"/>
      <c r="X24" s="243"/>
      <c r="Y24" s="244"/>
      <c r="Z24" s="245"/>
      <c r="AA24" s="245"/>
      <c r="AB24" s="246"/>
      <c r="AC24" s="247"/>
      <c r="AD24" s="248"/>
      <c r="AE24" s="248"/>
      <c r="AF24" s="246"/>
      <c r="AG24" s="247"/>
      <c r="AH24" s="248"/>
      <c r="AI24" s="248"/>
      <c r="AJ24" s="246"/>
      <c r="AK24" s="247"/>
      <c r="AL24" s="248"/>
      <c r="AM24" s="248"/>
      <c r="AN24" s="276"/>
      <c r="AO24" s="289"/>
      <c r="AP24" s="289"/>
    </row>
    <row r="25" spans="1:42" s="103" customFormat="1" ht="12.75" customHeight="1" x14ac:dyDescent="0.2">
      <c r="A25" s="249"/>
      <c r="B25" s="193"/>
      <c r="C25" s="94"/>
      <c r="D25" s="226"/>
      <c r="E25" s="227"/>
      <c r="F25" s="95"/>
      <c r="G25" s="95"/>
      <c r="H25" s="96"/>
      <c r="I25" s="97"/>
      <c r="J25" s="98"/>
      <c r="K25" s="228"/>
      <c r="L25" s="100"/>
      <c r="M25" s="101"/>
      <c r="N25" s="269"/>
      <c r="O25" s="229"/>
      <c r="P25" s="130"/>
      <c r="Q25" s="131"/>
      <c r="R25" s="131"/>
      <c r="S25" s="131"/>
      <c r="T25" s="131"/>
      <c r="U25" s="131"/>
      <c r="V25" s="131"/>
      <c r="W25" s="131"/>
      <c r="X25" s="132"/>
      <c r="Y25" s="230"/>
      <c r="Z25" s="231"/>
      <c r="AA25" s="231"/>
      <c r="AB25" s="232"/>
      <c r="AC25" s="233"/>
      <c r="AD25" s="231"/>
      <c r="AE25" s="231"/>
      <c r="AF25" s="232"/>
      <c r="AG25" s="233"/>
      <c r="AH25" s="231"/>
      <c r="AI25" s="231"/>
      <c r="AJ25" s="232"/>
      <c r="AK25" s="233"/>
      <c r="AL25" s="231"/>
      <c r="AM25" s="231"/>
      <c r="AN25" s="277"/>
      <c r="AO25" s="286"/>
      <c r="AP25" s="286"/>
    </row>
    <row r="26" spans="1:42" s="64" customFormat="1" ht="12.75" customHeight="1" x14ac:dyDescent="0.2">
      <c r="A26" s="68"/>
      <c r="B26" s="70"/>
      <c r="C26" s="47"/>
      <c r="D26" s="67"/>
      <c r="E26" s="163"/>
      <c r="F26" s="62"/>
      <c r="G26" s="58"/>
      <c r="H26" s="59"/>
      <c r="I26" s="57"/>
      <c r="J26" s="182"/>
      <c r="K26" s="56"/>
      <c r="L26" s="200"/>
      <c r="M26" s="49"/>
      <c r="N26" s="267"/>
      <c r="O26" s="117"/>
      <c r="P26" s="134"/>
      <c r="Q26" s="135"/>
      <c r="R26" s="135"/>
      <c r="S26" s="135"/>
      <c r="T26" s="135"/>
      <c r="U26" s="135"/>
      <c r="V26" s="136"/>
      <c r="W26" s="136"/>
      <c r="X26" s="137"/>
      <c r="Y26" s="51"/>
      <c r="Z26" s="52"/>
      <c r="AA26" s="52"/>
      <c r="AB26" s="53"/>
      <c r="AC26" s="54"/>
      <c r="AD26" s="55"/>
      <c r="AE26" s="55"/>
      <c r="AF26" s="53"/>
      <c r="AG26" s="54"/>
      <c r="AH26" s="55"/>
      <c r="AI26" s="55"/>
      <c r="AJ26" s="53"/>
      <c r="AK26" s="54"/>
      <c r="AL26" s="55"/>
      <c r="AM26" s="55"/>
      <c r="AN26" s="78"/>
      <c r="AO26" s="288"/>
      <c r="AP26" s="288"/>
    </row>
    <row r="27" spans="1:42" s="64" customFormat="1" ht="12.75" customHeight="1" x14ac:dyDescent="0.2">
      <c r="A27" s="68"/>
      <c r="B27" s="70"/>
      <c r="C27" s="47"/>
      <c r="D27" s="67"/>
      <c r="E27" s="163"/>
      <c r="F27" s="62"/>
      <c r="G27" s="58"/>
      <c r="H27" s="59"/>
      <c r="I27" s="72"/>
      <c r="J27" s="48"/>
      <c r="K27" s="56"/>
      <c r="L27" s="200"/>
      <c r="M27" s="49"/>
      <c r="N27" s="267"/>
      <c r="O27" s="117"/>
      <c r="P27" s="134"/>
      <c r="Q27" s="135"/>
      <c r="R27" s="135"/>
      <c r="S27" s="135"/>
      <c r="T27" s="135"/>
      <c r="U27" s="135"/>
      <c r="V27" s="136"/>
      <c r="W27" s="136"/>
      <c r="X27" s="137"/>
      <c r="Y27" s="51"/>
      <c r="Z27" s="52"/>
      <c r="AA27" s="52"/>
      <c r="AB27" s="53"/>
      <c r="AC27" s="54"/>
      <c r="AD27" s="55"/>
      <c r="AE27" s="55"/>
      <c r="AF27" s="53"/>
      <c r="AG27" s="54"/>
      <c r="AH27" s="55"/>
      <c r="AI27" s="55"/>
      <c r="AJ27" s="53"/>
      <c r="AK27" s="54"/>
      <c r="AL27" s="55"/>
      <c r="AM27" s="55"/>
      <c r="AN27" s="78"/>
      <c r="AO27" s="288"/>
      <c r="AP27" s="288"/>
    </row>
    <row r="28" spans="1:42" s="64" customFormat="1" ht="12.75" customHeight="1" x14ac:dyDescent="0.2">
      <c r="A28" s="68"/>
      <c r="B28" s="70"/>
      <c r="C28" s="47"/>
      <c r="D28" s="67"/>
      <c r="E28" s="163"/>
      <c r="F28" s="62"/>
      <c r="G28" s="58"/>
      <c r="H28" s="59"/>
      <c r="I28" s="72"/>
      <c r="J28" s="48"/>
      <c r="K28" s="56"/>
      <c r="L28" s="200"/>
      <c r="M28" s="49"/>
      <c r="N28" s="267"/>
      <c r="O28" s="117"/>
      <c r="P28" s="134"/>
      <c r="Q28" s="135"/>
      <c r="R28" s="135"/>
      <c r="S28" s="135"/>
      <c r="T28" s="135"/>
      <c r="U28" s="135"/>
      <c r="V28" s="136"/>
      <c r="W28" s="136"/>
      <c r="X28" s="137"/>
      <c r="Y28" s="51"/>
      <c r="Z28" s="52"/>
      <c r="AA28" s="52"/>
      <c r="AB28" s="53"/>
      <c r="AC28" s="54"/>
      <c r="AD28" s="55"/>
      <c r="AE28" s="55"/>
      <c r="AF28" s="53"/>
      <c r="AG28" s="54"/>
      <c r="AH28" s="55"/>
      <c r="AI28" s="55"/>
      <c r="AJ28" s="53"/>
      <c r="AK28" s="54"/>
      <c r="AL28" s="55"/>
      <c r="AM28" s="55"/>
      <c r="AN28" s="78"/>
      <c r="AO28" s="288"/>
      <c r="AP28" s="288"/>
    </row>
    <row r="29" spans="1:42" ht="15" customHeight="1" x14ac:dyDescent="0.2">
      <c r="O29" s="271"/>
    </row>
    <row r="30" spans="1:42" s="64" customFormat="1" ht="12.75" customHeight="1" x14ac:dyDescent="0.2">
      <c r="A30" s="68"/>
      <c r="B30" s="70"/>
      <c r="C30" s="47"/>
      <c r="D30" s="67"/>
      <c r="E30" s="163"/>
      <c r="F30" s="62"/>
      <c r="G30" s="58"/>
      <c r="H30" s="59"/>
      <c r="I30" s="72"/>
      <c r="J30" s="48"/>
      <c r="K30" s="56"/>
      <c r="L30" s="200"/>
      <c r="M30" s="49"/>
      <c r="N30" s="267"/>
      <c r="O30" s="117"/>
      <c r="P30" s="134"/>
      <c r="Q30" s="135"/>
      <c r="R30" s="135"/>
      <c r="S30" s="135"/>
      <c r="T30" s="135"/>
      <c r="U30" s="135"/>
      <c r="V30" s="136"/>
      <c r="W30" s="136"/>
      <c r="X30" s="137"/>
      <c r="Y30" s="51"/>
      <c r="Z30" s="52"/>
      <c r="AA30" s="52"/>
      <c r="AB30" s="53"/>
      <c r="AC30" s="54"/>
      <c r="AD30" s="55"/>
      <c r="AE30" s="55"/>
      <c r="AF30" s="53"/>
      <c r="AG30" s="54"/>
      <c r="AH30" s="55"/>
      <c r="AI30" s="55"/>
      <c r="AJ30" s="53"/>
      <c r="AK30" s="54"/>
      <c r="AL30" s="55"/>
      <c r="AM30" s="55"/>
      <c r="AN30" s="78"/>
      <c r="AO30" s="288"/>
      <c r="AP30" s="288"/>
    </row>
    <row r="31" spans="1:42" ht="15" customHeight="1" x14ac:dyDescent="0.2">
      <c r="O31" s="259"/>
    </row>
    <row r="32" spans="1:42" s="64" customFormat="1" ht="12.75" customHeight="1" x14ac:dyDescent="0.2">
      <c r="A32" s="68"/>
      <c r="B32" s="70"/>
      <c r="C32" s="47"/>
      <c r="D32" s="67"/>
      <c r="E32" s="163"/>
      <c r="F32" s="62"/>
      <c r="G32" s="62"/>
      <c r="H32" s="59"/>
      <c r="I32" s="72"/>
      <c r="J32" s="48"/>
      <c r="K32" s="61"/>
      <c r="L32" s="200"/>
      <c r="M32" s="49"/>
      <c r="N32" s="50"/>
      <c r="O32" s="117"/>
      <c r="P32" s="134"/>
      <c r="Q32" s="135"/>
      <c r="R32" s="135"/>
      <c r="S32" s="135"/>
      <c r="T32" s="135"/>
      <c r="U32" s="135"/>
      <c r="V32" s="136"/>
      <c r="W32" s="136"/>
      <c r="X32" s="137"/>
      <c r="Y32" s="51"/>
      <c r="Z32" s="52"/>
      <c r="AA32" s="52"/>
      <c r="AB32" s="53"/>
      <c r="AC32" s="54"/>
      <c r="AD32" s="55"/>
      <c r="AE32" s="55"/>
      <c r="AF32" s="53"/>
      <c r="AG32" s="54"/>
      <c r="AH32" s="55"/>
      <c r="AI32" s="55"/>
      <c r="AJ32" s="53"/>
      <c r="AK32" s="54"/>
      <c r="AL32" s="55"/>
      <c r="AM32" s="55"/>
      <c r="AN32" s="78"/>
      <c r="AO32" s="288"/>
      <c r="AP32" s="287"/>
    </row>
    <row r="33" spans="1:42" ht="15" customHeight="1" x14ac:dyDescent="0.2">
      <c r="O33" s="259"/>
    </row>
    <row r="34" spans="1:42" s="64" customFormat="1" ht="12.75" customHeight="1" x14ac:dyDescent="0.2">
      <c r="A34" s="68"/>
      <c r="B34" s="79"/>
      <c r="C34" s="60"/>
      <c r="D34" s="76"/>
      <c r="E34" s="163"/>
      <c r="F34" s="74"/>
      <c r="G34" s="74"/>
      <c r="H34" s="59"/>
      <c r="I34" s="72"/>
      <c r="J34" s="48"/>
      <c r="K34" s="56"/>
      <c r="L34" s="200"/>
      <c r="M34" s="49"/>
      <c r="N34" s="50"/>
      <c r="O34" s="159"/>
      <c r="P34" s="138"/>
      <c r="Q34" s="139"/>
      <c r="R34" s="139"/>
      <c r="S34" s="139"/>
      <c r="T34" s="139"/>
      <c r="U34" s="139"/>
      <c r="V34" s="136"/>
      <c r="W34" s="136"/>
      <c r="X34" s="137"/>
      <c r="Y34" s="51"/>
      <c r="Z34" s="52"/>
      <c r="AA34" s="52"/>
      <c r="AB34" s="53"/>
      <c r="AC34" s="54"/>
      <c r="AD34" s="55"/>
      <c r="AE34" s="55"/>
      <c r="AF34" s="53"/>
      <c r="AG34" s="54"/>
      <c r="AH34" s="55"/>
      <c r="AI34" s="55"/>
      <c r="AJ34" s="53"/>
      <c r="AK34" s="54"/>
      <c r="AL34" s="55"/>
      <c r="AM34" s="55"/>
      <c r="AN34" s="78"/>
      <c r="AO34" s="293"/>
      <c r="AP34" s="293"/>
    </row>
    <row r="35" spans="1:42" s="64" customFormat="1" ht="12.75" customHeight="1" x14ac:dyDescent="0.2">
      <c r="A35" s="68"/>
      <c r="B35" s="79"/>
      <c r="C35" s="60"/>
      <c r="D35" s="76"/>
      <c r="E35" s="163"/>
      <c r="F35" s="74"/>
      <c r="G35" s="74"/>
      <c r="H35" s="59"/>
      <c r="I35" s="72"/>
      <c r="J35" s="48"/>
      <c r="K35" s="56"/>
      <c r="L35" s="200"/>
      <c r="M35" s="49"/>
      <c r="N35" s="50"/>
      <c r="O35" s="159"/>
      <c r="P35" s="138"/>
      <c r="Q35" s="139"/>
      <c r="R35" s="139"/>
      <c r="S35" s="139"/>
      <c r="T35" s="139"/>
      <c r="U35" s="139"/>
      <c r="V35" s="136"/>
      <c r="W35" s="136"/>
      <c r="X35" s="137"/>
      <c r="Y35" s="51"/>
      <c r="Z35" s="52"/>
      <c r="AA35" s="52"/>
      <c r="AB35" s="53"/>
      <c r="AC35" s="54"/>
      <c r="AD35" s="55"/>
      <c r="AE35" s="55"/>
      <c r="AF35" s="53"/>
      <c r="AG35" s="54"/>
      <c r="AH35" s="55"/>
      <c r="AI35" s="55"/>
      <c r="AJ35" s="53"/>
      <c r="AK35" s="54"/>
      <c r="AL35" s="55"/>
      <c r="AM35" s="55"/>
      <c r="AN35" s="78"/>
      <c r="AO35" s="293"/>
      <c r="AP35" s="293"/>
    </row>
    <row r="36" spans="1:42" s="64" customFormat="1" ht="12.75" customHeight="1" x14ac:dyDescent="0.2">
      <c r="A36" s="68"/>
      <c r="B36" s="70"/>
      <c r="C36" s="47"/>
      <c r="D36" s="67"/>
      <c r="E36" s="163"/>
      <c r="F36" s="62"/>
      <c r="G36" s="62"/>
      <c r="H36" s="59"/>
      <c r="I36" s="57"/>
      <c r="J36" s="48"/>
      <c r="K36" s="56"/>
      <c r="L36" s="200"/>
      <c r="M36" s="49"/>
      <c r="N36" s="50"/>
      <c r="O36" s="263"/>
      <c r="P36" s="134"/>
      <c r="Q36" s="135"/>
      <c r="R36" s="135"/>
      <c r="S36" s="135"/>
      <c r="T36" s="135"/>
      <c r="U36" s="135"/>
      <c r="V36" s="136"/>
      <c r="W36" s="136"/>
      <c r="X36" s="137"/>
      <c r="Y36" s="51"/>
      <c r="Z36" s="52"/>
      <c r="AA36" s="52"/>
      <c r="AB36" s="53"/>
      <c r="AC36" s="54"/>
      <c r="AD36" s="55"/>
      <c r="AE36" s="55"/>
      <c r="AF36" s="53"/>
      <c r="AG36" s="54"/>
      <c r="AH36" s="55"/>
      <c r="AI36" s="55"/>
      <c r="AJ36" s="53"/>
      <c r="AK36" s="54"/>
      <c r="AL36" s="55"/>
      <c r="AM36" s="55"/>
      <c r="AN36" s="78"/>
      <c r="AO36" s="288"/>
      <c r="AP36" s="288"/>
    </row>
    <row r="37" spans="1:42" ht="15" customHeight="1" x14ac:dyDescent="0.2">
      <c r="O37" s="259"/>
    </row>
    <row r="38" spans="1:42" s="64" customFormat="1" ht="12.75" customHeight="1" x14ac:dyDescent="0.2">
      <c r="A38" s="68"/>
      <c r="B38" s="70"/>
      <c r="C38" s="47"/>
      <c r="D38" s="71"/>
      <c r="E38" s="164"/>
      <c r="F38" s="62"/>
      <c r="G38" s="58"/>
      <c r="H38" s="57"/>
      <c r="I38" s="72"/>
      <c r="J38" s="48"/>
      <c r="K38" s="61"/>
      <c r="L38" s="200"/>
      <c r="M38" s="49"/>
      <c r="N38" s="50"/>
      <c r="O38" s="264"/>
      <c r="P38" s="134"/>
      <c r="Q38" s="135"/>
      <c r="R38" s="135"/>
      <c r="S38" s="135"/>
      <c r="T38" s="135"/>
      <c r="U38" s="135"/>
      <c r="V38" s="136"/>
      <c r="W38" s="136"/>
      <c r="X38" s="137"/>
      <c r="Y38" s="51"/>
      <c r="Z38" s="52"/>
      <c r="AA38" s="52"/>
      <c r="AB38" s="53"/>
      <c r="AC38" s="54"/>
      <c r="AD38" s="55"/>
      <c r="AE38" s="55"/>
      <c r="AF38" s="53"/>
      <c r="AG38" s="54"/>
      <c r="AH38" s="55"/>
      <c r="AI38" s="55"/>
      <c r="AJ38" s="53"/>
      <c r="AK38" s="54"/>
      <c r="AL38" s="55"/>
      <c r="AM38" s="55"/>
      <c r="AN38" s="78"/>
      <c r="AO38" s="288"/>
      <c r="AP38" s="288"/>
    </row>
    <row r="39" spans="1:42" s="64" customFormat="1" ht="12.75" customHeight="1" x14ac:dyDescent="0.2">
      <c r="A39" s="68"/>
      <c r="B39" s="188"/>
      <c r="C39" s="201"/>
      <c r="D39" s="213"/>
      <c r="E39" s="217"/>
      <c r="F39" s="189"/>
      <c r="G39" s="65"/>
      <c r="H39" s="124"/>
      <c r="I39" s="124"/>
      <c r="J39" s="48"/>
      <c r="K39" s="124"/>
      <c r="L39" s="200"/>
      <c r="M39" s="49"/>
      <c r="N39" s="50"/>
      <c r="O39" s="256"/>
      <c r="P39" s="138"/>
      <c r="Q39" s="139"/>
      <c r="R39" s="139"/>
      <c r="S39" s="139"/>
      <c r="T39" s="139"/>
      <c r="U39" s="139"/>
      <c r="V39" s="136"/>
      <c r="W39" s="136"/>
      <c r="X39" s="136"/>
      <c r="Y39" s="51"/>
      <c r="Z39" s="52"/>
      <c r="AA39" s="52"/>
      <c r="AB39" s="53"/>
      <c r="AC39" s="54"/>
      <c r="AD39" s="55"/>
      <c r="AE39" s="55"/>
      <c r="AF39" s="53"/>
      <c r="AG39" s="54"/>
      <c r="AH39" s="55"/>
      <c r="AI39" s="55"/>
      <c r="AJ39" s="53"/>
      <c r="AK39" s="54"/>
      <c r="AL39" s="55"/>
      <c r="AM39" s="55"/>
      <c r="AN39" s="78"/>
      <c r="AO39" s="294"/>
      <c r="AP39" s="294"/>
    </row>
    <row r="40" spans="1:42" s="64" customFormat="1" ht="12.75" customHeight="1" x14ac:dyDescent="0.2">
      <c r="A40" s="68"/>
      <c r="B40" s="188"/>
      <c r="C40" s="201"/>
      <c r="D40" s="202"/>
      <c r="E40" s="203"/>
      <c r="F40" s="189"/>
      <c r="G40" s="189"/>
      <c r="H40" s="124"/>
      <c r="I40" s="124"/>
      <c r="J40" s="48"/>
      <c r="K40" s="124"/>
      <c r="L40" s="200"/>
      <c r="M40" s="49"/>
      <c r="N40" s="50"/>
      <c r="O40" s="256"/>
      <c r="P40" s="138"/>
      <c r="Q40" s="139"/>
      <c r="R40" s="139"/>
      <c r="S40" s="139"/>
      <c r="T40" s="139"/>
      <c r="U40" s="139"/>
      <c r="V40" s="136"/>
      <c r="W40" s="136"/>
      <c r="X40" s="137"/>
      <c r="Y40" s="51"/>
      <c r="Z40" s="52"/>
      <c r="AA40" s="52"/>
      <c r="AB40" s="53"/>
      <c r="AC40" s="54"/>
      <c r="AD40" s="55"/>
      <c r="AE40" s="55"/>
      <c r="AF40" s="53"/>
      <c r="AG40" s="54"/>
      <c r="AH40" s="55"/>
      <c r="AI40" s="55"/>
      <c r="AJ40" s="53"/>
      <c r="AK40" s="54"/>
      <c r="AL40" s="55"/>
      <c r="AM40" s="55"/>
      <c r="AN40" s="78"/>
      <c r="AO40" s="294"/>
      <c r="AP40" s="294"/>
    </row>
    <row r="41" spans="1:42" s="64" customFormat="1" ht="12.75" customHeight="1" x14ac:dyDescent="0.2">
      <c r="A41" s="68"/>
      <c r="B41" s="70"/>
      <c r="C41" s="47"/>
      <c r="D41" s="71"/>
      <c r="E41" s="164"/>
      <c r="F41" s="62"/>
      <c r="G41" s="58"/>
      <c r="H41" s="57"/>
      <c r="I41" s="125"/>
      <c r="J41" s="48"/>
      <c r="K41" s="56"/>
      <c r="L41" s="200"/>
      <c r="M41" s="49"/>
      <c r="N41" s="50"/>
      <c r="O41" s="257"/>
      <c r="P41" s="144"/>
      <c r="Q41" s="135"/>
      <c r="R41" s="135"/>
      <c r="S41" s="135"/>
      <c r="T41" s="135"/>
      <c r="U41" s="135"/>
      <c r="V41" s="136"/>
      <c r="W41" s="136"/>
      <c r="X41" s="137"/>
      <c r="Y41" s="51"/>
      <c r="Z41" s="52"/>
      <c r="AA41" s="52"/>
      <c r="AB41" s="53"/>
      <c r="AC41" s="54"/>
      <c r="AD41" s="55"/>
      <c r="AE41" s="55"/>
      <c r="AF41" s="53"/>
      <c r="AG41" s="54"/>
      <c r="AH41" s="55"/>
      <c r="AI41" s="55"/>
      <c r="AJ41" s="53"/>
      <c r="AK41" s="54"/>
      <c r="AL41" s="55"/>
      <c r="AM41" s="55"/>
      <c r="AN41" s="78"/>
      <c r="AO41" s="288"/>
      <c r="AP41" s="288"/>
    </row>
    <row r="42" spans="1:42" s="64" customFormat="1" ht="12.75" customHeight="1" x14ac:dyDescent="0.2">
      <c r="A42" s="68"/>
      <c r="B42" s="70"/>
      <c r="C42" s="47"/>
      <c r="D42" s="71"/>
      <c r="E42" s="164"/>
      <c r="F42" s="62"/>
      <c r="G42" s="58"/>
      <c r="H42" s="57"/>
      <c r="I42" s="125"/>
      <c r="J42" s="48"/>
      <c r="K42" s="56"/>
      <c r="L42" s="200"/>
      <c r="M42" s="49"/>
      <c r="N42" s="50"/>
      <c r="O42" s="257"/>
      <c r="P42" s="144"/>
      <c r="Q42" s="135"/>
      <c r="R42" s="135"/>
      <c r="S42" s="135"/>
      <c r="T42" s="135"/>
      <c r="U42" s="135"/>
      <c r="V42" s="136"/>
      <c r="W42" s="136"/>
      <c r="X42" s="137"/>
      <c r="Y42" s="51"/>
      <c r="Z42" s="52"/>
      <c r="AA42" s="52"/>
      <c r="AB42" s="53"/>
      <c r="AC42" s="54"/>
      <c r="AD42" s="55"/>
      <c r="AE42" s="55"/>
      <c r="AF42" s="53"/>
      <c r="AG42" s="54"/>
      <c r="AH42" s="55"/>
      <c r="AI42" s="55"/>
      <c r="AJ42" s="53"/>
      <c r="AK42" s="54"/>
      <c r="AL42" s="55"/>
      <c r="AM42" s="55"/>
      <c r="AN42" s="78"/>
      <c r="AO42" s="287"/>
      <c r="AP42" s="287"/>
    </row>
    <row r="43" spans="1:42" s="64" customFormat="1" ht="12.75" customHeight="1" x14ac:dyDescent="0.2">
      <c r="A43" s="68"/>
      <c r="B43" s="70"/>
      <c r="C43" s="47"/>
      <c r="D43" s="71"/>
      <c r="E43" s="164"/>
      <c r="F43" s="47"/>
      <c r="G43" s="63"/>
      <c r="H43" s="57"/>
      <c r="I43" s="57"/>
      <c r="J43" s="48"/>
      <c r="K43" s="162"/>
      <c r="L43" s="200"/>
      <c r="M43" s="49"/>
      <c r="N43" s="50"/>
      <c r="O43" s="257"/>
      <c r="P43" s="134"/>
      <c r="Q43" s="135"/>
      <c r="R43" s="135"/>
      <c r="S43" s="135"/>
      <c r="T43" s="135"/>
      <c r="U43" s="135"/>
      <c r="V43" s="136"/>
      <c r="W43" s="136"/>
      <c r="X43" s="137"/>
      <c r="Y43" s="51"/>
      <c r="Z43" s="52"/>
      <c r="AA43" s="52"/>
      <c r="AB43" s="53"/>
      <c r="AC43" s="54"/>
      <c r="AD43" s="55"/>
      <c r="AE43" s="55"/>
      <c r="AF43" s="53"/>
      <c r="AG43" s="54"/>
      <c r="AH43" s="55"/>
      <c r="AI43" s="55"/>
      <c r="AJ43" s="53"/>
      <c r="AK43" s="54"/>
      <c r="AL43" s="55"/>
      <c r="AM43" s="55"/>
      <c r="AN43" s="78"/>
      <c r="AO43" s="288"/>
      <c r="AP43" s="288"/>
    </row>
    <row r="44" spans="1:42" s="64" customFormat="1" ht="12.75" customHeight="1" x14ac:dyDescent="0.2">
      <c r="A44" s="68"/>
      <c r="B44" s="70"/>
      <c r="C44" s="47"/>
      <c r="D44" s="67"/>
      <c r="E44" s="163"/>
      <c r="F44" s="62"/>
      <c r="G44" s="58"/>
      <c r="H44" s="57"/>
      <c r="I44" s="57"/>
      <c r="J44" s="48"/>
      <c r="K44" s="56"/>
      <c r="L44" s="200"/>
      <c r="M44" s="49"/>
      <c r="N44" s="50"/>
      <c r="O44" s="262"/>
      <c r="P44" s="152"/>
      <c r="Q44" s="148"/>
      <c r="R44" s="148"/>
      <c r="S44" s="148"/>
      <c r="T44" s="148"/>
      <c r="U44" s="148"/>
      <c r="V44" s="136"/>
      <c r="W44" s="136"/>
      <c r="X44" s="137"/>
      <c r="Y44" s="51"/>
      <c r="Z44" s="52"/>
      <c r="AA44" s="52"/>
      <c r="AB44" s="53"/>
      <c r="AC44" s="54"/>
      <c r="AD44" s="55"/>
      <c r="AE44" s="55"/>
      <c r="AF44" s="53"/>
      <c r="AG44" s="54"/>
      <c r="AH44" s="55"/>
      <c r="AI44" s="55"/>
      <c r="AJ44" s="53"/>
      <c r="AK44" s="54"/>
      <c r="AL44" s="55"/>
      <c r="AM44" s="55"/>
      <c r="AN44" s="78"/>
      <c r="AO44" s="288"/>
      <c r="AP44" s="288"/>
    </row>
    <row r="45" spans="1:42" s="64" customFormat="1" ht="12.75" customHeight="1" x14ac:dyDescent="0.2">
      <c r="A45" s="68"/>
      <c r="B45" s="70"/>
      <c r="C45" s="47"/>
      <c r="D45" s="67"/>
      <c r="E45" s="163"/>
      <c r="F45" s="62"/>
      <c r="G45" s="58"/>
      <c r="H45" s="57"/>
      <c r="I45" s="176"/>
      <c r="J45" s="179"/>
      <c r="K45" s="56"/>
      <c r="L45" s="200"/>
      <c r="M45" s="49"/>
      <c r="N45" s="50"/>
      <c r="O45" s="117"/>
      <c r="P45" s="134"/>
      <c r="Q45" s="135"/>
      <c r="R45" s="135"/>
      <c r="S45" s="135"/>
      <c r="T45" s="135"/>
      <c r="U45" s="135"/>
      <c r="V45" s="136"/>
      <c r="W45" s="136"/>
      <c r="X45" s="137"/>
      <c r="Y45" s="51"/>
      <c r="Z45" s="52"/>
      <c r="AA45" s="52"/>
      <c r="AB45" s="53"/>
      <c r="AC45" s="54"/>
      <c r="AD45" s="55"/>
      <c r="AE45" s="55"/>
      <c r="AF45" s="53"/>
      <c r="AG45" s="54"/>
      <c r="AH45" s="55"/>
      <c r="AI45" s="55"/>
      <c r="AJ45" s="53"/>
      <c r="AK45" s="54"/>
      <c r="AL45" s="55"/>
      <c r="AM45" s="55"/>
      <c r="AN45" s="78"/>
      <c r="AO45" s="288"/>
      <c r="AP45" s="288"/>
    </row>
    <row r="46" spans="1:42" ht="15" customHeight="1" x14ac:dyDescent="0.2">
      <c r="O46" s="259"/>
    </row>
    <row r="47" spans="1:42" s="64" customFormat="1" ht="12.75" customHeight="1" x14ac:dyDescent="0.2">
      <c r="A47" s="68"/>
      <c r="B47" s="188"/>
      <c r="C47" s="212"/>
      <c r="D47" s="208"/>
      <c r="E47" s="207"/>
      <c r="F47" s="188"/>
      <c r="G47" s="221"/>
      <c r="H47" s="124"/>
      <c r="I47" s="223"/>
      <c r="J47" s="179"/>
      <c r="K47" s="124"/>
      <c r="L47" s="200"/>
      <c r="M47" s="49"/>
      <c r="N47" s="50"/>
      <c r="O47" s="118"/>
      <c r="P47" s="138"/>
      <c r="Q47" s="139"/>
      <c r="R47" s="139"/>
      <c r="S47" s="139"/>
      <c r="T47" s="139"/>
      <c r="U47" s="139"/>
      <c r="V47" s="136"/>
      <c r="W47" s="136"/>
      <c r="X47" s="137"/>
      <c r="Y47" s="51"/>
      <c r="Z47" s="52"/>
      <c r="AA47" s="52"/>
      <c r="AB47" s="53"/>
      <c r="AC47" s="54"/>
      <c r="AD47" s="55"/>
      <c r="AE47" s="55"/>
      <c r="AF47" s="53"/>
      <c r="AG47" s="54"/>
      <c r="AH47" s="55"/>
      <c r="AI47" s="55"/>
      <c r="AJ47" s="53"/>
      <c r="AK47" s="73"/>
      <c r="AL47" s="55"/>
      <c r="AM47" s="55"/>
      <c r="AN47" s="78"/>
      <c r="AO47" s="294"/>
      <c r="AP47" s="294"/>
    </row>
    <row r="48" spans="1:42" s="64" customFormat="1" ht="12.75" customHeight="1" x14ac:dyDescent="0.2">
      <c r="A48" s="68"/>
      <c r="B48" s="157"/>
      <c r="C48" s="63"/>
      <c r="D48" s="67"/>
      <c r="E48" s="163"/>
      <c r="F48" s="70"/>
      <c r="G48" s="183"/>
      <c r="H48" s="57"/>
      <c r="I48" s="175"/>
      <c r="J48" s="179"/>
      <c r="K48" s="56"/>
      <c r="L48" s="200"/>
      <c r="M48" s="49"/>
      <c r="N48" s="50"/>
      <c r="O48" s="117"/>
      <c r="P48" s="134"/>
      <c r="Q48" s="135"/>
      <c r="R48" s="135"/>
      <c r="S48" s="135"/>
      <c r="T48" s="135"/>
      <c r="U48" s="135"/>
      <c r="V48" s="136"/>
      <c r="W48" s="136"/>
      <c r="X48" s="137"/>
      <c r="Y48" s="51"/>
      <c r="Z48" s="52"/>
      <c r="AA48" s="52"/>
      <c r="AB48" s="53"/>
      <c r="AC48" s="54"/>
      <c r="AD48" s="55"/>
      <c r="AE48" s="55"/>
      <c r="AF48" s="53"/>
      <c r="AG48" s="54"/>
      <c r="AH48" s="55"/>
      <c r="AI48" s="55"/>
      <c r="AJ48" s="53"/>
      <c r="AK48" s="73"/>
      <c r="AL48" s="55"/>
      <c r="AM48" s="55"/>
      <c r="AN48" s="78"/>
      <c r="AO48" s="288"/>
      <c r="AP48" s="288"/>
    </row>
    <row r="49" spans="1:42" s="64" customFormat="1" ht="12.75" customHeight="1" x14ac:dyDescent="0.2">
      <c r="A49" s="68"/>
      <c r="B49" s="70"/>
      <c r="C49" s="60"/>
      <c r="D49" s="67"/>
      <c r="E49" s="163"/>
      <c r="F49" s="62"/>
      <c r="G49" s="62"/>
      <c r="H49" s="68"/>
      <c r="I49" s="174"/>
      <c r="J49" s="179"/>
      <c r="K49" s="224"/>
      <c r="L49" s="200"/>
      <c r="M49" s="49"/>
      <c r="N49" s="50"/>
      <c r="O49" s="118"/>
      <c r="P49" s="134"/>
      <c r="Q49" s="135"/>
      <c r="R49" s="135"/>
      <c r="S49" s="135"/>
      <c r="T49" s="135"/>
      <c r="U49" s="135"/>
      <c r="V49" s="136"/>
      <c r="W49" s="136"/>
      <c r="X49" s="137"/>
      <c r="Y49" s="51"/>
      <c r="Z49" s="52"/>
      <c r="AA49" s="52"/>
      <c r="AB49" s="53"/>
      <c r="AC49" s="54"/>
      <c r="AD49" s="55"/>
      <c r="AE49" s="55"/>
      <c r="AF49" s="53"/>
      <c r="AG49" s="54"/>
      <c r="AH49" s="55"/>
      <c r="AI49" s="55"/>
      <c r="AJ49" s="53"/>
      <c r="AK49" s="54"/>
      <c r="AL49" s="55"/>
      <c r="AM49" s="55"/>
      <c r="AN49" s="78"/>
      <c r="AO49" s="287"/>
      <c r="AP49" s="287"/>
    </row>
    <row r="50" spans="1:42" ht="15" customHeight="1" x14ac:dyDescent="0.2">
      <c r="O50" s="259"/>
    </row>
    <row r="51" spans="1:42" s="64" customFormat="1" ht="12.75" customHeight="1" x14ac:dyDescent="0.2">
      <c r="A51" s="68"/>
      <c r="B51" s="79"/>
      <c r="C51" s="155"/>
      <c r="D51" s="77"/>
      <c r="E51" s="163"/>
      <c r="F51" s="74"/>
      <c r="G51" s="74"/>
      <c r="H51" s="72"/>
      <c r="I51" s="72"/>
      <c r="J51" s="48"/>
      <c r="K51" s="124"/>
      <c r="L51" s="200"/>
      <c r="M51" s="49"/>
      <c r="N51" s="50"/>
      <c r="O51" s="159"/>
      <c r="P51" s="138"/>
      <c r="Q51" s="139"/>
      <c r="R51" s="139"/>
      <c r="S51" s="139"/>
      <c r="T51" s="139"/>
      <c r="U51" s="139"/>
      <c r="V51" s="136"/>
      <c r="W51" s="136"/>
      <c r="X51" s="137"/>
      <c r="Y51" s="51"/>
      <c r="Z51" s="52"/>
      <c r="AA51" s="52"/>
      <c r="AB51" s="53"/>
      <c r="AC51" s="54"/>
      <c r="AD51" s="55"/>
      <c r="AE51" s="55"/>
      <c r="AF51" s="53"/>
      <c r="AG51" s="54"/>
      <c r="AH51" s="55"/>
      <c r="AI51" s="55"/>
      <c r="AJ51" s="53"/>
      <c r="AK51" s="54"/>
      <c r="AL51" s="55"/>
      <c r="AM51" s="55"/>
      <c r="AN51" s="78"/>
      <c r="AO51" s="293"/>
      <c r="AP51" s="293"/>
    </row>
    <row r="52" spans="1:42" s="64" customFormat="1" ht="12.75" customHeight="1" x14ac:dyDescent="0.25">
      <c r="A52" s="68"/>
      <c r="B52" s="81"/>
      <c r="C52" s="63"/>
      <c r="D52" s="214"/>
      <c r="E52" s="218"/>
      <c r="F52" s="63"/>
      <c r="G52" s="112"/>
      <c r="H52" s="72"/>
      <c r="I52" s="72"/>
      <c r="J52" s="48"/>
      <c r="K52" s="115"/>
      <c r="L52" s="200"/>
      <c r="M52" s="49"/>
      <c r="N52" s="50"/>
      <c r="O52" s="265"/>
      <c r="P52" s="153"/>
      <c r="Q52" s="136"/>
      <c r="R52" s="136"/>
      <c r="S52" s="136"/>
      <c r="T52" s="136"/>
      <c r="U52" s="136"/>
      <c r="V52" s="136"/>
      <c r="W52" s="136"/>
      <c r="X52" s="137"/>
      <c r="Y52" s="51"/>
      <c r="Z52" s="52"/>
      <c r="AA52" s="52"/>
      <c r="AB52" s="53"/>
      <c r="AC52" s="54"/>
      <c r="AD52" s="55"/>
      <c r="AE52" s="55"/>
      <c r="AF52" s="53"/>
      <c r="AG52" s="54"/>
      <c r="AH52" s="55"/>
      <c r="AI52" s="55"/>
      <c r="AJ52" s="53"/>
      <c r="AK52" s="54"/>
      <c r="AL52" s="55"/>
      <c r="AM52" s="55"/>
      <c r="AN52" s="78"/>
      <c r="AO52" s="293"/>
      <c r="AP52" s="293"/>
    </row>
    <row r="53" spans="1:42" s="64" customFormat="1" ht="12.75" customHeight="1" x14ac:dyDescent="0.2">
      <c r="A53" s="68"/>
      <c r="B53" s="188"/>
      <c r="C53" s="201"/>
      <c r="D53" s="206"/>
      <c r="E53" s="207"/>
      <c r="F53" s="189"/>
      <c r="G53" s="189"/>
      <c r="H53" s="124"/>
      <c r="I53" s="124"/>
      <c r="J53" s="48"/>
      <c r="K53" s="124"/>
      <c r="L53" s="200"/>
      <c r="M53" s="49"/>
      <c r="N53" s="50"/>
      <c r="O53" s="118"/>
      <c r="P53" s="138"/>
      <c r="Q53" s="139"/>
      <c r="R53" s="139"/>
      <c r="S53" s="139"/>
      <c r="T53" s="139"/>
      <c r="U53" s="139"/>
      <c r="V53" s="136"/>
      <c r="W53" s="136"/>
      <c r="X53" s="137"/>
      <c r="Y53" s="51"/>
      <c r="Z53" s="52"/>
      <c r="AA53" s="52"/>
      <c r="AB53" s="53"/>
      <c r="AC53" s="54"/>
      <c r="AD53" s="55"/>
      <c r="AE53" s="55"/>
      <c r="AF53" s="53"/>
      <c r="AG53" s="54"/>
      <c r="AH53" s="55"/>
      <c r="AI53" s="55"/>
      <c r="AJ53" s="53"/>
      <c r="AK53" s="54"/>
      <c r="AL53" s="55"/>
      <c r="AM53" s="55"/>
      <c r="AN53" s="78"/>
      <c r="AO53" s="294"/>
      <c r="AP53" s="294"/>
    </row>
    <row r="54" spans="1:42" s="64" customFormat="1" ht="12.75" customHeight="1" x14ac:dyDescent="0.2">
      <c r="A54" s="68"/>
      <c r="B54" s="69"/>
      <c r="C54" s="204"/>
      <c r="D54" s="206"/>
      <c r="E54" s="207"/>
      <c r="F54" s="62"/>
      <c r="G54" s="62"/>
      <c r="H54" s="68"/>
      <c r="I54" s="174"/>
      <c r="J54" s="179"/>
      <c r="K54" s="56"/>
      <c r="L54" s="200"/>
      <c r="M54" s="49"/>
      <c r="N54" s="50"/>
      <c r="O54" s="117"/>
      <c r="P54" s="134"/>
      <c r="Q54" s="135"/>
      <c r="R54" s="150"/>
      <c r="S54" s="150"/>
      <c r="T54" s="150"/>
      <c r="U54" s="150"/>
      <c r="V54" s="136"/>
      <c r="W54" s="136"/>
      <c r="X54" s="137"/>
      <c r="Y54" s="51"/>
      <c r="Z54" s="52"/>
      <c r="AA54" s="52"/>
      <c r="AB54" s="53"/>
      <c r="AC54" s="54"/>
      <c r="AD54" s="55"/>
      <c r="AE54" s="55"/>
      <c r="AF54" s="53"/>
      <c r="AG54" s="54"/>
      <c r="AH54" s="55"/>
      <c r="AI54" s="55"/>
      <c r="AJ54" s="53"/>
      <c r="AK54" s="54"/>
      <c r="AL54" s="55"/>
      <c r="AM54" s="55"/>
      <c r="AN54" s="78"/>
      <c r="AO54" s="287"/>
      <c r="AP54" s="287"/>
    </row>
    <row r="55" spans="1:42" s="64" customFormat="1" ht="12.75" customHeight="1" x14ac:dyDescent="0.2">
      <c r="A55" s="68"/>
      <c r="B55" s="70"/>
      <c r="C55" s="60"/>
      <c r="D55" s="67"/>
      <c r="E55" s="163"/>
      <c r="F55" s="62"/>
      <c r="G55" s="62"/>
      <c r="H55" s="68"/>
      <c r="I55" s="68"/>
      <c r="J55" s="48"/>
      <c r="K55" s="156"/>
      <c r="L55" s="200"/>
      <c r="M55" s="49"/>
      <c r="N55" s="50"/>
      <c r="O55" s="118"/>
      <c r="P55" s="134"/>
      <c r="Q55" s="135"/>
      <c r="R55" s="135"/>
      <c r="S55" s="135"/>
      <c r="T55" s="135"/>
      <c r="U55" s="135"/>
      <c r="V55" s="136"/>
      <c r="W55" s="136"/>
      <c r="X55" s="137"/>
      <c r="Y55" s="51"/>
      <c r="Z55" s="52"/>
      <c r="AA55" s="52"/>
      <c r="AB55" s="53"/>
      <c r="AC55" s="54"/>
      <c r="AD55" s="55"/>
      <c r="AE55" s="55"/>
      <c r="AF55" s="53"/>
      <c r="AG55" s="54"/>
      <c r="AH55" s="55"/>
      <c r="AI55" s="55"/>
      <c r="AJ55" s="53"/>
      <c r="AK55" s="54"/>
      <c r="AL55" s="55"/>
      <c r="AM55" s="55"/>
      <c r="AN55" s="78"/>
      <c r="AO55" s="287"/>
      <c r="AP55" s="287"/>
    </row>
    <row r="56" spans="1:42" s="64" customFormat="1" ht="12.75" customHeight="1" x14ac:dyDescent="0.2">
      <c r="A56" s="68"/>
      <c r="B56" s="70"/>
      <c r="C56" s="47"/>
      <c r="D56" s="80"/>
      <c r="E56" s="164"/>
      <c r="F56" s="62"/>
      <c r="G56" s="58"/>
      <c r="H56" s="57"/>
      <c r="I56" s="72"/>
      <c r="J56" s="48"/>
      <c r="K56" s="61"/>
      <c r="L56" s="200"/>
      <c r="M56" s="49"/>
      <c r="N56" s="50"/>
      <c r="O56" s="264"/>
      <c r="P56" s="134"/>
      <c r="Q56" s="135"/>
      <c r="R56" s="135"/>
      <c r="S56" s="135"/>
      <c r="T56" s="135"/>
      <c r="U56" s="135"/>
      <c r="V56" s="136"/>
      <c r="W56" s="136"/>
      <c r="X56" s="137"/>
      <c r="Y56" s="51"/>
      <c r="Z56" s="52"/>
      <c r="AA56" s="52"/>
      <c r="AB56" s="53"/>
      <c r="AC56" s="54"/>
      <c r="AD56" s="55"/>
      <c r="AE56" s="55"/>
      <c r="AF56" s="53"/>
      <c r="AG56" s="54"/>
      <c r="AH56" s="55"/>
      <c r="AI56" s="55"/>
      <c r="AJ56" s="53"/>
      <c r="AK56" s="54"/>
      <c r="AL56" s="55"/>
      <c r="AM56" s="55"/>
      <c r="AN56" s="78"/>
      <c r="AO56" s="288"/>
      <c r="AP56" s="288"/>
    </row>
    <row r="57" spans="1:42" s="64" customFormat="1" ht="12.75" customHeight="1" x14ac:dyDescent="0.25">
      <c r="A57" s="68"/>
      <c r="B57" s="190"/>
      <c r="C57" s="212"/>
      <c r="D57" s="161"/>
      <c r="E57" s="181"/>
      <c r="F57" s="219"/>
      <c r="G57" s="220"/>
      <c r="H57" s="72"/>
      <c r="I57" s="175"/>
      <c r="J57" s="179"/>
      <c r="K57" s="56"/>
      <c r="L57" s="200"/>
      <c r="M57" s="49"/>
      <c r="N57" s="50"/>
      <c r="O57" s="173"/>
      <c r="P57" s="154"/>
      <c r="Q57" s="151"/>
      <c r="R57" s="151"/>
      <c r="S57" s="151"/>
      <c r="T57" s="151"/>
      <c r="U57" s="151"/>
      <c r="V57" s="151"/>
      <c r="W57" s="151"/>
      <c r="X57" s="147"/>
      <c r="Y57" s="51"/>
      <c r="Z57" s="52"/>
      <c r="AA57" s="52"/>
      <c r="AB57" s="53"/>
      <c r="AC57" s="54"/>
      <c r="AD57" s="55"/>
      <c r="AE57" s="55"/>
      <c r="AF57" s="53"/>
      <c r="AG57" s="54"/>
      <c r="AH57" s="55"/>
      <c r="AI57" s="55"/>
      <c r="AJ57" s="53"/>
      <c r="AK57" s="54"/>
      <c r="AL57" s="55"/>
      <c r="AM57" s="55"/>
      <c r="AN57" s="78"/>
      <c r="AO57" s="293"/>
      <c r="AP57" s="293"/>
    </row>
    <row r="58" spans="1:42" s="64" customFormat="1" ht="12.75" customHeight="1" x14ac:dyDescent="0.2">
      <c r="A58" s="68"/>
      <c r="B58" s="70"/>
      <c r="C58" s="47"/>
      <c r="D58" s="67"/>
      <c r="E58" s="163"/>
      <c r="F58" s="62"/>
      <c r="G58" s="58"/>
      <c r="H58" s="59"/>
      <c r="I58" s="57"/>
      <c r="J58" s="48"/>
      <c r="K58" s="56"/>
      <c r="L58" s="200"/>
      <c r="M58" s="49"/>
      <c r="N58" s="50"/>
      <c r="O58" s="117"/>
      <c r="P58" s="152"/>
      <c r="Q58" s="148"/>
      <c r="R58" s="148"/>
      <c r="S58" s="148"/>
      <c r="T58" s="148"/>
      <c r="U58" s="148"/>
      <c r="V58" s="136"/>
      <c r="W58" s="136"/>
      <c r="X58" s="137"/>
      <c r="Y58" s="51"/>
      <c r="Z58" s="52"/>
      <c r="AA58" s="52"/>
      <c r="AB58" s="53"/>
      <c r="AC58" s="54"/>
      <c r="AD58" s="55"/>
      <c r="AE58" s="55"/>
      <c r="AF58" s="53"/>
      <c r="AG58" s="54"/>
      <c r="AH58" s="55"/>
      <c r="AI58" s="55"/>
      <c r="AJ58" s="53"/>
      <c r="AK58" s="54"/>
      <c r="AL58" s="55"/>
      <c r="AM58" s="55"/>
      <c r="AN58" s="78"/>
      <c r="AO58" s="288"/>
      <c r="AP58" s="288"/>
    </row>
    <row r="60" spans="1:42" s="64" customFormat="1" ht="12.75" customHeight="1" x14ac:dyDescent="0.2">
      <c r="A60" s="68"/>
      <c r="B60" s="70"/>
      <c r="C60" s="60"/>
      <c r="D60" s="67"/>
      <c r="E60" s="163"/>
      <c r="F60" s="62"/>
      <c r="G60" s="62"/>
      <c r="H60" s="71"/>
      <c r="I60" s="68"/>
      <c r="J60" s="48"/>
      <c r="K60" s="124"/>
      <c r="L60" s="200"/>
      <c r="M60" s="49"/>
      <c r="N60" s="50"/>
      <c r="O60" s="118"/>
      <c r="P60" s="134"/>
      <c r="Q60" s="135"/>
      <c r="R60" s="135"/>
      <c r="S60" s="135"/>
      <c r="T60" s="135"/>
      <c r="U60" s="135"/>
      <c r="V60" s="136"/>
      <c r="W60" s="136"/>
      <c r="X60" s="137"/>
      <c r="Y60" s="51"/>
      <c r="Z60" s="52"/>
      <c r="AA60" s="52"/>
      <c r="AB60" s="53"/>
      <c r="AC60" s="54"/>
      <c r="AD60" s="55"/>
      <c r="AE60" s="55"/>
      <c r="AF60" s="53"/>
      <c r="AG60" s="54"/>
      <c r="AH60" s="55"/>
      <c r="AI60" s="55"/>
      <c r="AJ60" s="53"/>
      <c r="AK60" s="54"/>
      <c r="AL60" s="55"/>
      <c r="AM60" s="55"/>
      <c r="AN60" s="78"/>
      <c r="AO60" s="287"/>
      <c r="AP60" s="287"/>
    </row>
    <row r="61" spans="1:42" s="64" customFormat="1" ht="12.75" customHeight="1" x14ac:dyDescent="0.2">
      <c r="A61" s="68"/>
      <c r="B61" s="70"/>
      <c r="C61" s="47"/>
      <c r="D61" s="71"/>
      <c r="E61" s="216"/>
      <c r="F61" s="62"/>
      <c r="G61" s="62"/>
      <c r="H61" s="57"/>
      <c r="I61" s="72"/>
      <c r="J61" s="48"/>
      <c r="K61" s="56"/>
      <c r="L61" s="200"/>
      <c r="M61" s="49"/>
      <c r="N61" s="50"/>
      <c r="O61" s="119"/>
      <c r="P61" s="144"/>
      <c r="Q61" s="135"/>
      <c r="R61" s="135"/>
      <c r="S61" s="135"/>
      <c r="T61" s="135"/>
      <c r="U61" s="135"/>
      <c r="V61" s="136"/>
      <c r="W61" s="136"/>
      <c r="X61" s="137"/>
      <c r="Y61" s="51"/>
      <c r="Z61" s="52"/>
      <c r="AA61" s="52"/>
      <c r="AB61" s="53"/>
      <c r="AC61" s="54"/>
      <c r="AD61" s="55"/>
      <c r="AE61" s="55"/>
      <c r="AF61" s="53"/>
      <c r="AG61" s="54"/>
      <c r="AH61" s="55"/>
      <c r="AI61" s="55"/>
      <c r="AJ61" s="53"/>
      <c r="AK61" s="54"/>
      <c r="AL61" s="55"/>
      <c r="AM61" s="55"/>
      <c r="AN61" s="78"/>
      <c r="AO61" s="287"/>
      <c r="AP61" s="287"/>
    </row>
    <row r="62" spans="1:42" s="64" customFormat="1" ht="12.75" customHeight="1" x14ac:dyDescent="0.2">
      <c r="A62" s="68"/>
      <c r="B62" s="70"/>
      <c r="C62" s="60"/>
      <c r="D62" s="71"/>
      <c r="E62" s="164"/>
      <c r="F62" s="62"/>
      <c r="G62" s="62"/>
      <c r="H62" s="124"/>
      <c r="I62" s="124"/>
      <c r="J62" s="48"/>
      <c r="K62" s="56"/>
      <c r="L62" s="200"/>
      <c r="M62" s="49"/>
      <c r="N62" s="50"/>
      <c r="O62" s="120"/>
      <c r="P62" s="138"/>
      <c r="Q62" s="139"/>
      <c r="R62" s="139"/>
      <c r="S62" s="139"/>
      <c r="T62" s="139"/>
      <c r="U62" s="139"/>
      <c r="V62" s="136"/>
      <c r="W62" s="136"/>
      <c r="X62" s="137"/>
      <c r="Y62" s="51"/>
      <c r="Z62" s="52"/>
      <c r="AA62" s="52"/>
      <c r="AB62" s="53"/>
      <c r="AC62" s="54"/>
      <c r="AD62" s="55"/>
      <c r="AE62" s="55"/>
      <c r="AF62" s="53"/>
      <c r="AG62" s="54"/>
      <c r="AH62" s="55"/>
      <c r="AI62" s="55"/>
      <c r="AJ62" s="53"/>
      <c r="AK62" s="54"/>
      <c r="AL62" s="55"/>
      <c r="AM62" s="55"/>
      <c r="AN62" s="78"/>
      <c r="AO62" s="293"/>
      <c r="AP62" s="293"/>
    </row>
    <row r="63" spans="1:42" s="64" customFormat="1" ht="12.75" customHeight="1" x14ac:dyDescent="0.2">
      <c r="A63" s="68"/>
      <c r="B63" s="70"/>
      <c r="C63" s="47"/>
      <c r="D63" s="67"/>
      <c r="E63" s="163"/>
      <c r="F63" s="62"/>
      <c r="G63" s="58"/>
      <c r="H63" s="57"/>
      <c r="I63" s="125"/>
      <c r="J63" s="48"/>
      <c r="K63" s="61"/>
      <c r="L63" s="200"/>
      <c r="M63" s="49"/>
      <c r="N63" s="50"/>
      <c r="O63" s="119"/>
      <c r="P63" s="134"/>
      <c r="Q63" s="135"/>
      <c r="R63" s="135"/>
      <c r="S63" s="135"/>
      <c r="T63" s="135"/>
      <c r="U63" s="135"/>
      <c r="V63" s="136"/>
      <c r="W63" s="136"/>
      <c r="X63" s="137"/>
      <c r="Y63" s="51"/>
      <c r="Z63" s="52"/>
      <c r="AA63" s="52"/>
      <c r="AB63" s="53"/>
      <c r="AC63" s="54"/>
      <c r="AD63" s="55"/>
      <c r="AE63" s="55"/>
      <c r="AF63" s="53"/>
      <c r="AG63" s="54"/>
      <c r="AH63" s="55"/>
      <c r="AI63" s="55"/>
      <c r="AJ63" s="53"/>
      <c r="AK63" s="54"/>
      <c r="AL63" s="55"/>
      <c r="AM63" s="55"/>
      <c r="AN63" s="78"/>
      <c r="AO63" s="288"/>
      <c r="AP63" s="291"/>
    </row>
    <row r="64" spans="1:42" s="64" customFormat="1" ht="12.75" customHeight="1" x14ac:dyDescent="0.2">
      <c r="A64" s="68"/>
      <c r="B64" s="70"/>
      <c r="C64" s="47"/>
      <c r="D64" s="67"/>
      <c r="E64" s="163"/>
      <c r="F64" s="62"/>
      <c r="G64" s="58"/>
      <c r="H64" s="59"/>
      <c r="I64" s="205"/>
      <c r="J64" s="178"/>
      <c r="K64" s="225"/>
      <c r="L64" s="200"/>
      <c r="M64" s="49"/>
      <c r="N64" s="50"/>
      <c r="O64" s="121"/>
      <c r="P64" s="134"/>
      <c r="Q64" s="135"/>
      <c r="R64" s="135"/>
      <c r="S64" s="135"/>
      <c r="T64" s="135"/>
      <c r="U64" s="135"/>
      <c r="V64" s="136"/>
      <c r="W64" s="136"/>
      <c r="X64" s="137"/>
      <c r="Y64" s="51"/>
      <c r="Z64" s="52"/>
      <c r="AA64" s="52"/>
      <c r="AB64" s="53"/>
      <c r="AC64" s="54"/>
      <c r="AD64" s="55"/>
      <c r="AE64" s="55"/>
      <c r="AF64" s="53"/>
      <c r="AG64" s="54"/>
      <c r="AH64" s="55"/>
      <c r="AI64" s="55"/>
      <c r="AJ64" s="53"/>
      <c r="AK64" s="54"/>
      <c r="AL64" s="55"/>
      <c r="AM64" s="55"/>
      <c r="AN64" s="78"/>
      <c r="AO64" s="288"/>
      <c r="AP64" s="291"/>
    </row>
    <row r="65" spans="1:42" s="64" customFormat="1" ht="12.75" customHeight="1" x14ac:dyDescent="0.2">
      <c r="A65" s="68"/>
      <c r="B65" s="184"/>
      <c r="C65" s="47"/>
      <c r="D65" s="67"/>
      <c r="E65" s="163"/>
      <c r="F65" s="62"/>
      <c r="G65" s="62"/>
      <c r="H65" s="222"/>
      <c r="I65" s="174"/>
      <c r="J65" s="178"/>
      <c r="K65" s="82"/>
      <c r="L65" s="200"/>
      <c r="M65" s="49"/>
      <c r="N65" s="50"/>
      <c r="O65" s="121"/>
      <c r="P65" s="152"/>
      <c r="Q65" s="148"/>
      <c r="R65" s="148"/>
      <c r="S65" s="148"/>
      <c r="T65" s="148"/>
      <c r="U65" s="148"/>
      <c r="V65" s="136"/>
      <c r="W65" s="136"/>
      <c r="X65" s="137"/>
      <c r="Y65" s="51"/>
      <c r="Z65" s="52"/>
      <c r="AA65" s="52"/>
      <c r="AB65" s="53"/>
      <c r="AC65" s="54"/>
      <c r="AD65" s="55"/>
      <c r="AE65" s="55"/>
      <c r="AF65" s="53"/>
      <c r="AG65" s="54"/>
      <c r="AH65" s="55"/>
      <c r="AI65" s="55"/>
      <c r="AJ65" s="53"/>
      <c r="AK65" s="54"/>
      <c r="AL65" s="55"/>
      <c r="AM65" s="55"/>
      <c r="AN65" s="78"/>
      <c r="AO65" s="287"/>
      <c r="AP65" s="287"/>
    </row>
    <row r="66" spans="1:42" s="64" customFormat="1" ht="12.75" customHeight="1" x14ac:dyDescent="0.2">
      <c r="A66" s="68"/>
      <c r="B66" s="188"/>
      <c r="C66" s="201"/>
      <c r="D66" s="206"/>
      <c r="E66" s="215"/>
      <c r="F66" s="189"/>
      <c r="G66" s="188"/>
      <c r="H66" s="57"/>
      <c r="I66" s="75"/>
      <c r="J66" s="178"/>
      <c r="K66" s="202"/>
      <c r="L66" s="200"/>
      <c r="M66" s="49"/>
      <c r="N66" s="50"/>
      <c r="O66" s="120"/>
      <c r="P66" s="138"/>
      <c r="Q66" s="139"/>
      <c r="R66" s="139"/>
      <c r="S66" s="139"/>
      <c r="T66" s="139"/>
      <c r="U66" s="139"/>
      <c r="V66" s="136"/>
      <c r="W66" s="136"/>
      <c r="X66" s="137"/>
      <c r="Y66" s="77"/>
      <c r="Z66" s="52"/>
      <c r="AA66" s="52"/>
      <c r="AB66" s="78"/>
      <c r="AC66" s="54"/>
      <c r="AD66" s="55"/>
      <c r="AE66" s="55"/>
      <c r="AF66" s="53"/>
      <c r="AG66" s="54"/>
      <c r="AH66" s="55"/>
      <c r="AI66" s="55"/>
      <c r="AJ66" s="53"/>
      <c r="AK66" s="73"/>
      <c r="AL66" s="55"/>
      <c r="AM66" s="55"/>
      <c r="AN66" s="78"/>
      <c r="AO66" s="294"/>
      <c r="AP66" s="294"/>
    </row>
    <row r="67" spans="1:42" s="64" customFormat="1" ht="12.75" customHeight="1" x14ac:dyDescent="0.2">
      <c r="A67" s="68"/>
      <c r="B67" s="157"/>
      <c r="C67" s="63"/>
      <c r="D67" s="80"/>
      <c r="E67" s="164"/>
      <c r="F67" s="62"/>
      <c r="G67" s="58"/>
      <c r="H67" s="57"/>
      <c r="I67" s="175"/>
      <c r="J67" s="178"/>
      <c r="K67" s="177"/>
      <c r="L67" s="200"/>
      <c r="M67" s="49"/>
      <c r="N67" s="50"/>
      <c r="O67" s="119"/>
      <c r="P67" s="134"/>
      <c r="Q67" s="135"/>
      <c r="R67" s="135"/>
      <c r="S67" s="135"/>
      <c r="T67" s="135"/>
      <c r="U67" s="135"/>
      <c r="V67" s="136"/>
      <c r="W67" s="136"/>
      <c r="X67" s="137"/>
      <c r="Y67" s="51"/>
      <c r="Z67" s="52"/>
      <c r="AA67" s="52"/>
      <c r="AB67" s="53"/>
      <c r="AC67" s="54"/>
      <c r="AD67" s="55"/>
      <c r="AE67" s="55"/>
      <c r="AF67" s="53"/>
      <c r="AG67" s="54"/>
      <c r="AH67" s="55"/>
      <c r="AI67" s="55"/>
      <c r="AJ67" s="53"/>
      <c r="AK67" s="54"/>
      <c r="AL67" s="55"/>
      <c r="AM67" s="55"/>
      <c r="AN67" s="78"/>
      <c r="AO67" s="288"/>
      <c r="AP67" s="288"/>
    </row>
    <row r="68" spans="1:42" ht="12.75" customHeight="1" x14ac:dyDescent="0.2"/>
    <row r="69" spans="1:42" s="64" customFormat="1" ht="12.75" customHeight="1" x14ac:dyDescent="0.2">
      <c r="A69" s="68"/>
      <c r="B69" s="70"/>
      <c r="C69" s="47"/>
      <c r="D69" s="71"/>
      <c r="E69" s="164"/>
      <c r="F69" s="62"/>
      <c r="G69" s="58"/>
      <c r="H69" s="57"/>
      <c r="I69" s="125"/>
      <c r="J69" s="48"/>
      <c r="K69" s="61"/>
      <c r="L69" s="200"/>
      <c r="M69" s="49"/>
      <c r="N69" s="50"/>
      <c r="O69" s="119"/>
      <c r="P69" s="134"/>
      <c r="Q69" s="135"/>
      <c r="R69" s="135"/>
      <c r="S69" s="135"/>
      <c r="T69" s="135"/>
      <c r="U69" s="135"/>
      <c r="V69" s="136"/>
      <c r="W69" s="136"/>
      <c r="X69" s="137"/>
      <c r="Y69" s="51"/>
      <c r="Z69" s="52"/>
      <c r="AA69" s="52"/>
      <c r="AB69" s="53"/>
      <c r="AC69" s="54"/>
      <c r="AD69" s="55"/>
      <c r="AE69" s="55"/>
      <c r="AF69" s="53"/>
      <c r="AG69" s="54"/>
      <c r="AH69" s="55"/>
      <c r="AI69" s="55"/>
      <c r="AJ69" s="53"/>
      <c r="AK69" s="54"/>
      <c r="AL69" s="55"/>
      <c r="AM69" s="55"/>
      <c r="AN69" s="78"/>
      <c r="AO69" s="288"/>
      <c r="AP69" s="291"/>
    </row>
    <row r="70" spans="1:42" s="64" customFormat="1" ht="12.75" customHeight="1" x14ac:dyDescent="0.2">
      <c r="A70" s="68"/>
      <c r="B70" s="70"/>
      <c r="C70" s="47"/>
      <c r="D70" s="71"/>
      <c r="E70" s="164"/>
      <c r="F70" s="62"/>
      <c r="G70" s="58"/>
      <c r="H70" s="57"/>
      <c r="I70" s="125"/>
      <c r="J70" s="48"/>
      <c r="K70" s="61"/>
      <c r="L70" s="200"/>
      <c r="M70" s="49"/>
      <c r="N70" s="50"/>
      <c r="O70" s="119"/>
      <c r="P70" s="134"/>
      <c r="Q70" s="135"/>
      <c r="R70" s="135"/>
      <c r="S70" s="135"/>
      <c r="T70" s="135"/>
      <c r="U70" s="135"/>
      <c r="V70" s="136"/>
      <c r="W70" s="136"/>
      <c r="X70" s="137"/>
      <c r="Y70" s="51"/>
      <c r="Z70" s="52"/>
      <c r="AA70" s="52"/>
      <c r="AB70" s="53"/>
      <c r="AC70" s="54"/>
      <c r="AD70" s="55"/>
      <c r="AE70" s="55"/>
      <c r="AF70" s="53"/>
      <c r="AG70" s="54"/>
      <c r="AH70" s="55"/>
      <c r="AI70" s="55"/>
      <c r="AJ70" s="53"/>
      <c r="AK70" s="54"/>
      <c r="AL70" s="55"/>
      <c r="AM70" s="55"/>
      <c r="AN70" s="78"/>
      <c r="AO70" s="288"/>
      <c r="AP70" s="291"/>
    </row>
    <row r="71" spans="1:42" s="64" customFormat="1" ht="12.75" customHeight="1" x14ac:dyDescent="0.2">
      <c r="A71" s="68"/>
      <c r="B71" s="70"/>
      <c r="C71" s="47"/>
      <c r="D71" s="71"/>
      <c r="E71" s="164"/>
      <c r="F71" s="62"/>
      <c r="G71" s="58"/>
      <c r="H71" s="57"/>
      <c r="I71" s="125"/>
      <c r="J71" s="48"/>
      <c r="K71" s="61"/>
      <c r="L71" s="200"/>
      <c r="M71" s="49"/>
      <c r="N71" s="50"/>
      <c r="O71" s="119"/>
      <c r="P71" s="134"/>
      <c r="Q71" s="135"/>
      <c r="R71" s="135"/>
      <c r="S71" s="135"/>
      <c r="T71" s="135"/>
      <c r="U71" s="135"/>
      <c r="V71" s="136"/>
      <c r="W71" s="136"/>
      <c r="X71" s="137"/>
      <c r="Y71" s="51"/>
      <c r="Z71" s="52"/>
      <c r="AA71" s="52"/>
      <c r="AB71" s="53"/>
      <c r="AC71" s="54"/>
      <c r="AD71" s="55"/>
      <c r="AE71" s="55"/>
      <c r="AF71" s="53"/>
      <c r="AG71" s="54"/>
      <c r="AH71" s="55"/>
      <c r="AI71" s="55"/>
      <c r="AJ71" s="53"/>
      <c r="AK71" s="54"/>
      <c r="AL71" s="55"/>
      <c r="AM71" s="55"/>
      <c r="AN71" s="78"/>
      <c r="AO71" s="288"/>
      <c r="AP71" s="291"/>
    </row>
    <row r="72" spans="1:42" s="64" customFormat="1" ht="12.75" customHeight="1" x14ac:dyDescent="0.2">
      <c r="A72" s="68"/>
      <c r="B72" s="70"/>
      <c r="C72" s="47"/>
      <c r="D72" s="71"/>
      <c r="E72" s="164"/>
      <c r="F72" s="62"/>
      <c r="G72" s="58"/>
      <c r="H72" s="57"/>
      <c r="I72" s="125"/>
      <c r="J72" s="48"/>
      <c r="K72" s="61"/>
      <c r="L72" s="200"/>
      <c r="M72" s="49"/>
      <c r="N72" s="50"/>
      <c r="O72" s="119"/>
      <c r="P72" s="134"/>
      <c r="Q72" s="135"/>
      <c r="R72" s="135"/>
      <c r="S72" s="135"/>
      <c r="T72" s="135"/>
      <c r="U72" s="135"/>
      <c r="V72" s="136"/>
      <c r="W72" s="136"/>
      <c r="X72" s="137"/>
      <c r="Y72" s="51"/>
      <c r="Z72" s="52"/>
      <c r="AA72" s="52"/>
      <c r="AB72" s="53"/>
      <c r="AC72" s="54"/>
      <c r="AD72" s="55"/>
      <c r="AE72" s="55"/>
      <c r="AF72" s="53"/>
      <c r="AG72" s="54"/>
      <c r="AH72" s="55"/>
      <c r="AI72" s="55"/>
      <c r="AJ72" s="53"/>
      <c r="AK72" s="54"/>
      <c r="AL72" s="55"/>
      <c r="AM72" s="55"/>
      <c r="AN72" s="78"/>
      <c r="AO72" s="288"/>
      <c r="AP72" s="291"/>
    </row>
    <row r="73" spans="1:42" s="64" customFormat="1" ht="12.75" customHeight="1" x14ac:dyDescent="0.2">
      <c r="A73" s="68"/>
      <c r="B73" s="70"/>
      <c r="C73" s="47"/>
      <c r="D73" s="71"/>
      <c r="E73" s="164"/>
      <c r="F73" s="62"/>
      <c r="G73" s="58"/>
      <c r="H73" s="57"/>
      <c r="I73" s="125"/>
      <c r="J73" s="48"/>
      <c r="K73" s="61"/>
      <c r="L73" s="200"/>
      <c r="M73" s="49"/>
      <c r="N73" s="50"/>
      <c r="O73" s="119"/>
      <c r="P73" s="134"/>
      <c r="Q73" s="135"/>
      <c r="R73" s="135"/>
      <c r="S73" s="135"/>
      <c r="T73" s="135"/>
      <c r="U73" s="135"/>
      <c r="V73" s="136"/>
      <c r="W73" s="136"/>
      <c r="X73" s="137"/>
      <c r="Y73" s="51"/>
      <c r="Z73" s="52"/>
      <c r="AA73" s="52"/>
      <c r="AB73" s="53"/>
      <c r="AC73" s="54"/>
      <c r="AD73" s="55"/>
      <c r="AE73" s="55"/>
      <c r="AF73" s="53"/>
      <c r="AG73" s="54"/>
      <c r="AH73" s="55"/>
      <c r="AI73" s="55"/>
      <c r="AJ73" s="53"/>
      <c r="AK73" s="54"/>
      <c r="AL73" s="55"/>
      <c r="AM73" s="55"/>
      <c r="AN73" s="78"/>
      <c r="AO73" s="288"/>
      <c r="AP73" s="291"/>
    </row>
    <row r="74" spans="1:42" s="64" customFormat="1" ht="12.75" customHeight="1" thickBot="1" x14ac:dyDescent="0.25">
      <c r="A74" s="104"/>
      <c r="B74" s="166"/>
      <c r="C74" s="167"/>
      <c r="D74" s="168"/>
      <c r="E74" s="169"/>
      <c r="F74" s="83"/>
      <c r="G74" s="113"/>
      <c r="H74" s="114"/>
      <c r="I74" s="172"/>
      <c r="J74" s="48"/>
      <c r="K74" s="170"/>
      <c r="L74" s="209"/>
      <c r="M74" s="105"/>
      <c r="N74" s="106"/>
      <c r="O74" s="122"/>
      <c r="P74" s="145"/>
      <c r="Q74" s="140"/>
      <c r="R74" s="140"/>
      <c r="S74" s="140"/>
      <c r="T74" s="140"/>
      <c r="U74" s="140"/>
      <c r="V74" s="146"/>
      <c r="W74" s="146"/>
      <c r="X74" s="171"/>
      <c r="Y74" s="107"/>
      <c r="Z74" s="108"/>
      <c r="AA74" s="108"/>
      <c r="AB74" s="109"/>
      <c r="AC74" s="110"/>
      <c r="AD74" s="111"/>
      <c r="AE74" s="111"/>
      <c r="AF74" s="109"/>
      <c r="AG74" s="110"/>
      <c r="AH74" s="111"/>
      <c r="AI74" s="111"/>
      <c r="AJ74" s="109"/>
      <c r="AK74" s="110"/>
      <c r="AL74" s="111"/>
      <c r="AM74" s="111"/>
      <c r="AN74" s="278"/>
      <c r="AO74" s="295"/>
      <c r="AP74" s="296"/>
    </row>
    <row r="75" spans="1:42" ht="12.75" customHeight="1" x14ac:dyDescent="0.2">
      <c r="A75" s="160"/>
      <c r="B75" s="87"/>
      <c r="C75" s="88"/>
      <c r="D75" s="86"/>
      <c r="E75" s="165"/>
      <c r="F75" s="87"/>
      <c r="G75" s="87"/>
      <c r="H75" s="86"/>
      <c r="I75" s="86"/>
      <c r="J75" s="89"/>
      <c r="K75" s="85"/>
      <c r="L75" s="86"/>
      <c r="M75" s="85"/>
      <c r="N75" s="66"/>
      <c r="O75" s="66"/>
      <c r="P75" s="142"/>
      <c r="Q75" s="142"/>
      <c r="R75" s="142"/>
      <c r="S75" s="142"/>
      <c r="T75" s="142"/>
      <c r="U75" s="142"/>
      <c r="V75" s="142"/>
      <c r="W75" s="142"/>
      <c r="X75" s="141"/>
      <c r="Y75" s="6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297"/>
      <c r="AP75" s="297"/>
    </row>
    <row r="76" spans="1:42" ht="12.75" customHeight="1" x14ac:dyDescent="0.2">
      <c r="A76" s="160"/>
      <c r="B76" s="87"/>
      <c r="C76" s="88"/>
      <c r="D76" s="86"/>
      <c r="E76" s="165"/>
      <c r="F76" s="87"/>
      <c r="G76" s="87"/>
      <c r="H76" s="86"/>
      <c r="I76" s="86"/>
      <c r="J76" s="89"/>
      <c r="K76" s="85"/>
      <c r="L76" s="86"/>
      <c r="M76" s="85"/>
      <c r="N76" s="66"/>
      <c r="O76" s="66"/>
      <c r="P76" s="142"/>
      <c r="Q76" s="142"/>
      <c r="R76" s="142"/>
      <c r="S76" s="142"/>
      <c r="T76" s="142"/>
      <c r="U76" s="142"/>
      <c r="V76" s="142"/>
      <c r="W76" s="142"/>
      <c r="X76" s="142"/>
      <c r="Y76" s="6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297"/>
      <c r="AP76" s="297"/>
    </row>
    <row r="77" spans="1:42" ht="12.75" customHeight="1" x14ac:dyDescent="0.2">
      <c r="A77" s="86"/>
      <c r="E77" s="210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42" ht="12.75" customHeight="1" x14ac:dyDescent="0.2">
      <c r="A78" s="86"/>
      <c r="B78" s="87"/>
      <c r="C78" s="88"/>
      <c r="D78" s="86"/>
      <c r="E78" s="165"/>
      <c r="F78" s="87"/>
      <c r="G78" s="87"/>
      <c r="H78" s="86"/>
      <c r="I78" s="86"/>
      <c r="J78" s="89"/>
      <c r="K78" s="85"/>
      <c r="L78" s="86"/>
      <c r="M78" s="85"/>
      <c r="N78" s="66"/>
      <c r="O78" s="66"/>
      <c r="P78" s="142"/>
      <c r="Q78" s="142"/>
      <c r="R78" s="142"/>
      <c r="S78" s="142"/>
      <c r="T78" s="142"/>
      <c r="U78" s="142"/>
      <c r="V78" s="142"/>
      <c r="W78" s="142"/>
      <c r="X78" s="142"/>
      <c r="Y78" s="6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90"/>
      <c r="AO78" s="297"/>
      <c r="AP78" s="297"/>
    </row>
    <row r="79" spans="1:42" ht="12.75" customHeight="1" x14ac:dyDescent="0.2">
      <c r="B79" s="87"/>
      <c r="C79" s="88"/>
      <c r="D79" s="86"/>
      <c r="E79" s="165"/>
      <c r="F79" s="87"/>
      <c r="G79" s="87"/>
      <c r="H79" s="86"/>
      <c r="I79" s="86"/>
      <c r="J79" s="89"/>
      <c r="K79" s="85"/>
      <c r="L79" s="86"/>
      <c r="M79" s="85"/>
      <c r="N79" s="66"/>
      <c r="O79" s="66"/>
      <c r="P79" s="142"/>
      <c r="Q79" s="142"/>
      <c r="R79" s="142"/>
      <c r="S79" s="142"/>
      <c r="T79" s="142"/>
      <c r="U79" s="142"/>
      <c r="V79" s="142"/>
      <c r="W79" s="142"/>
      <c r="X79" s="142"/>
      <c r="Y79" s="6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297"/>
      <c r="AP79" s="297"/>
    </row>
    <row r="80" spans="1:42" ht="12.75" customHeight="1" x14ac:dyDescent="0.2">
      <c r="A80" s="86"/>
      <c r="B80" s="87"/>
      <c r="C80" s="88"/>
      <c r="D80" s="86"/>
      <c r="E80" s="165"/>
      <c r="F80" s="87"/>
      <c r="G80" s="87"/>
      <c r="H80" s="86"/>
      <c r="I80" s="86"/>
      <c r="J80" s="89"/>
      <c r="K80" s="85"/>
      <c r="L80" s="86"/>
      <c r="M80" s="85"/>
      <c r="N80" s="66"/>
      <c r="O80" s="66"/>
      <c r="P80" s="142"/>
      <c r="Q80" s="142"/>
      <c r="R80" s="142"/>
      <c r="S80" s="142"/>
      <c r="T80" s="142"/>
      <c r="U80" s="142"/>
      <c r="V80" s="142"/>
      <c r="W80" s="142"/>
      <c r="X80" s="142"/>
      <c r="Y80" s="6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297"/>
      <c r="AP80" s="297"/>
    </row>
    <row r="81" spans="1:42" ht="12.75" customHeight="1" x14ac:dyDescent="0.2">
      <c r="A81" s="86"/>
      <c r="B81" s="87"/>
      <c r="C81" s="88"/>
      <c r="D81" s="86"/>
      <c r="E81" s="165"/>
      <c r="F81" s="87"/>
      <c r="G81" s="87"/>
      <c r="H81" s="86"/>
      <c r="I81" s="86"/>
      <c r="J81" s="89"/>
      <c r="K81" s="85"/>
      <c r="L81" s="86"/>
      <c r="M81" s="85"/>
      <c r="N81" s="66"/>
      <c r="O81" s="66"/>
      <c r="P81" s="142"/>
      <c r="Q81" s="142"/>
      <c r="R81" s="142"/>
      <c r="S81" s="142"/>
      <c r="T81" s="142"/>
      <c r="U81" s="142"/>
      <c r="V81" s="142"/>
      <c r="W81" s="142"/>
      <c r="X81" s="142"/>
      <c r="Y81" s="6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297"/>
      <c r="AP81" s="297"/>
    </row>
    <row r="82" spans="1:42" ht="12.75" customHeight="1" x14ac:dyDescent="0.2">
      <c r="A82" s="86"/>
      <c r="B82" s="87"/>
      <c r="C82" s="88"/>
      <c r="D82" s="86"/>
      <c r="E82" s="165"/>
      <c r="F82" s="87"/>
      <c r="G82" s="87"/>
      <c r="H82" s="86"/>
      <c r="I82" s="86"/>
      <c r="J82" s="89"/>
      <c r="K82" s="85"/>
      <c r="L82" s="86"/>
      <c r="M82" s="85"/>
      <c r="N82" s="66"/>
      <c r="O82" s="66"/>
      <c r="P82" s="142"/>
      <c r="Q82" s="142"/>
      <c r="R82" s="142"/>
      <c r="S82" s="142"/>
      <c r="T82" s="142"/>
      <c r="U82" s="142"/>
      <c r="V82" s="142"/>
      <c r="W82" s="142"/>
      <c r="X82" s="142"/>
      <c r="Y82" s="6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297"/>
      <c r="AP82" s="297"/>
    </row>
    <row r="83" spans="1:42" ht="12.75" customHeight="1" x14ac:dyDescent="0.2">
      <c r="A83" s="86"/>
      <c r="B83" s="87"/>
      <c r="C83" s="88"/>
      <c r="D83" s="86"/>
      <c r="E83" s="165"/>
      <c r="F83" s="87"/>
      <c r="G83" s="87"/>
      <c r="H83" s="86"/>
      <c r="I83" s="86"/>
      <c r="J83" s="89"/>
      <c r="K83" s="85"/>
      <c r="L83" s="86"/>
      <c r="M83" s="85"/>
      <c r="N83" s="66"/>
      <c r="O83" s="66"/>
      <c r="P83" s="142"/>
      <c r="Q83" s="142"/>
      <c r="R83" s="142"/>
      <c r="S83" s="142"/>
      <c r="T83" s="142"/>
      <c r="U83" s="142"/>
      <c r="V83" s="142"/>
      <c r="W83" s="142"/>
      <c r="X83" s="142"/>
      <c r="Y83" s="6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297"/>
      <c r="AP83" s="297"/>
    </row>
    <row r="84" spans="1:42" ht="12.75" customHeight="1" x14ac:dyDescent="0.2">
      <c r="A84" s="86"/>
      <c r="B84" s="87"/>
      <c r="C84" s="88"/>
      <c r="D84" s="86"/>
      <c r="E84" s="165"/>
      <c r="F84" s="87"/>
      <c r="G84" s="87"/>
      <c r="H84" s="86"/>
      <c r="I84" s="86"/>
      <c r="J84" s="89"/>
      <c r="K84" s="85"/>
      <c r="L84" s="86"/>
      <c r="M84" s="85"/>
      <c r="N84" s="66"/>
      <c r="O84" s="66"/>
      <c r="P84" s="142"/>
      <c r="Q84" s="142"/>
      <c r="R84" s="142"/>
      <c r="S84" s="142"/>
      <c r="T84" s="142"/>
      <c r="U84" s="142"/>
      <c r="V84" s="142"/>
      <c r="W84" s="142"/>
      <c r="X84" s="142"/>
      <c r="Y84" s="6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297"/>
      <c r="AP84" s="297"/>
    </row>
    <row r="85" spans="1:42" ht="12.75" customHeight="1" x14ac:dyDescent="0.2">
      <c r="A85" s="86"/>
      <c r="B85" s="87"/>
      <c r="C85" s="88"/>
      <c r="D85" s="86"/>
      <c r="E85" s="165"/>
      <c r="F85" s="87"/>
      <c r="G85" s="87"/>
      <c r="H85" s="86"/>
      <c r="I85" s="86"/>
      <c r="J85" s="89"/>
      <c r="K85" s="85"/>
      <c r="L85" s="86"/>
      <c r="M85" s="85"/>
      <c r="N85" s="66"/>
      <c r="O85" s="66"/>
      <c r="P85" s="142"/>
      <c r="Q85" s="142"/>
      <c r="R85" s="142"/>
      <c r="S85" s="142"/>
      <c r="T85" s="142"/>
      <c r="U85" s="142"/>
      <c r="V85" s="142"/>
      <c r="W85" s="142"/>
      <c r="X85" s="142"/>
      <c r="Y85" s="6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297"/>
      <c r="AP85" s="297"/>
    </row>
    <row r="86" spans="1:42" ht="12.75" customHeight="1" x14ac:dyDescent="0.2">
      <c r="A86" s="86"/>
      <c r="B86" s="87"/>
      <c r="C86" s="88"/>
      <c r="D86" s="86"/>
      <c r="E86" s="165"/>
      <c r="F86" s="87"/>
      <c r="G86" s="87"/>
      <c r="H86" s="86"/>
      <c r="I86" s="86"/>
      <c r="J86" s="89"/>
      <c r="K86" s="85"/>
      <c r="L86" s="86"/>
      <c r="M86" s="85"/>
      <c r="N86" s="66"/>
      <c r="O86" s="66"/>
      <c r="P86" s="142"/>
      <c r="Q86" s="142"/>
      <c r="R86" s="142"/>
      <c r="S86" s="142"/>
      <c r="T86" s="142"/>
      <c r="U86" s="142"/>
      <c r="V86" s="142"/>
      <c r="W86" s="142"/>
      <c r="X86" s="142"/>
      <c r="Y86" s="6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297"/>
      <c r="AP86" s="297"/>
    </row>
    <row r="87" spans="1:42" ht="12.75" customHeight="1" x14ac:dyDescent="0.2">
      <c r="A87" s="86"/>
      <c r="B87" s="87"/>
      <c r="C87" s="88"/>
      <c r="D87" s="86"/>
      <c r="E87" s="165"/>
      <c r="F87" s="87"/>
      <c r="G87" s="87"/>
      <c r="H87" s="86"/>
      <c r="I87" s="86"/>
      <c r="J87" s="89"/>
      <c r="K87" s="85"/>
      <c r="L87" s="86"/>
      <c r="M87" s="85"/>
      <c r="N87" s="66"/>
      <c r="O87" s="66"/>
      <c r="P87" s="142"/>
      <c r="Q87" s="142"/>
      <c r="R87" s="142"/>
      <c r="S87" s="142"/>
      <c r="T87" s="142"/>
      <c r="U87" s="142"/>
      <c r="V87" s="142"/>
      <c r="W87" s="142"/>
      <c r="X87" s="142"/>
      <c r="Y87" s="6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297"/>
      <c r="AP87" s="297"/>
    </row>
    <row r="88" spans="1:42" ht="12.75" customHeight="1" x14ac:dyDescent="0.2">
      <c r="A88" s="86"/>
      <c r="B88" s="87"/>
      <c r="C88" s="88"/>
      <c r="D88" s="86"/>
      <c r="E88" s="165"/>
      <c r="F88" s="87"/>
      <c r="G88" s="87"/>
      <c r="H88" s="86"/>
      <c r="I88" s="86"/>
      <c r="J88" s="89"/>
      <c r="K88" s="85"/>
      <c r="L88" s="86"/>
      <c r="M88" s="85"/>
      <c r="N88" s="66"/>
      <c r="O88" s="66"/>
      <c r="P88" s="123"/>
      <c r="Q88" s="123"/>
      <c r="R88" s="123"/>
      <c r="S88" s="123"/>
      <c r="T88" s="123"/>
      <c r="U88" s="123"/>
      <c r="V88" s="123"/>
      <c r="W88" s="123"/>
      <c r="X88" s="123"/>
      <c r="Y88" s="6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297"/>
      <c r="AP88" s="297"/>
    </row>
    <row r="89" spans="1:42" ht="12.75" customHeight="1" x14ac:dyDescent="0.2">
      <c r="A89" s="86"/>
      <c r="B89" s="87"/>
      <c r="C89" s="88"/>
      <c r="D89" s="86"/>
      <c r="E89" s="165"/>
      <c r="F89" s="87"/>
      <c r="G89" s="87"/>
      <c r="H89" s="86"/>
      <c r="I89" s="86"/>
      <c r="J89" s="89"/>
      <c r="K89" s="85"/>
      <c r="L89" s="86"/>
      <c r="M89" s="85"/>
      <c r="N89" s="66"/>
      <c r="O89" s="66"/>
      <c r="P89" s="123"/>
      <c r="Q89" s="123"/>
      <c r="R89" s="123"/>
      <c r="S89" s="123"/>
      <c r="T89" s="123"/>
      <c r="U89" s="123"/>
      <c r="V89" s="123"/>
      <c r="W89" s="123"/>
      <c r="X89" s="123"/>
      <c r="Y89" s="6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297"/>
      <c r="AP89" s="297"/>
    </row>
    <row r="90" spans="1:42" ht="12.75" customHeight="1" x14ac:dyDescent="0.2">
      <c r="A90" s="86"/>
      <c r="B90" s="87"/>
      <c r="C90" s="88"/>
      <c r="D90" s="86"/>
      <c r="E90" s="165"/>
      <c r="F90" s="87"/>
      <c r="G90" s="87"/>
      <c r="H90" s="86"/>
      <c r="I90" s="86"/>
      <c r="J90" s="89"/>
      <c r="K90" s="85"/>
      <c r="L90" s="86"/>
      <c r="M90" s="85"/>
      <c r="N90" s="66"/>
      <c r="O90" s="66"/>
      <c r="P90" s="123"/>
      <c r="Q90" s="123"/>
      <c r="R90" s="123"/>
      <c r="S90" s="123"/>
      <c r="T90" s="123"/>
      <c r="U90" s="123"/>
      <c r="V90" s="123"/>
      <c r="W90" s="123"/>
      <c r="X90" s="123"/>
      <c r="Y90" s="6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297"/>
      <c r="AP90" s="297"/>
    </row>
    <row r="91" spans="1:42" ht="12.75" customHeight="1" x14ac:dyDescent="0.2">
      <c r="A91" s="86"/>
      <c r="B91" s="87"/>
      <c r="C91" s="88"/>
      <c r="D91" s="86"/>
      <c r="E91" s="165"/>
      <c r="F91" s="87"/>
      <c r="G91" s="87"/>
      <c r="H91" s="86"/>
      <c r="I91" s="86"/>
      <c r="J91" s="89"/>
      <c r="K91" s="85"/>
      <c r="L91" s="86"/>
      <c r="M91" s="85"/>
      <c r="N91" s="84"/>
      <c r="O91" s="66"/>
      <c r="P91" s="123"/>
      <c r="Q91" s="123"/>
      <c r="R91" s="123"/>
      <c r="S91" s="123"/>
      <c r="T91" s="123"/>
      <c r="U91" s="123"/>
      <c r="V91" s="123"/>
      <c r="W91" s="123"/>
      <c r="X91" s="123"/>
      <c r="Y91" s="6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297"/>
      <c r="AP91" s="297"/>
    </row>
    <row r="92" spans="1:42" ht="12.75" customHeight="1" x14ac:dyDescent="0.2">
      <c r="A92" s="86"/>
      <c r="B92" s="87"/>
      <c r="C92" s="88"/>
      <c r="D92" s="86"/>
      <c r="E92" s="165"/>
      <c r="F92" s="87"/>
      <c r="G92" s="87"/>
      <c r="H92" s="86"/>
      <c r="I92" s="86"/>
      <c r="J92" s="85"/>
      <c r="K92" s="85"/>
      <c r="L92" s="91"/>
      <c r="M92" s="92"/>
      <c r="N92" s="6"/>
      <c r="O92" s="93"/>
      <c r="P92" s="143"/>
      <c r="Q92" s="123"/>
      <c r="R92" s="123"/>
      <c r="S92" s="123"/>
      <c r="T92" s="123"/>
      <c r="U92" s="123"/>
      <c r="V92" s="123"/>
      <c r="W92" s="123"/>
      <c r="X92" s="123"/>
      <c r="Y92" s="6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297"/>
      <c r="AP92" s="297"/>
    </row>
    <row r="93" spans="1:42" ht="12.75" customHeight="1" x14ac:dyDescent="0.2">
      <c r="A93" s="86"/>
      <c r="B93" s="191"/>
      <c r="C93" s="187"/>
      <c r="D93" s="197"/>
      <c r="E93" s="210"/>
      <c r="F93" s="191"/>
      <c r="G93" s="191"/>
      <c r="J93" s="187"/>
      <c r="K93" s="197"/>
      <c r="L93" s="211"/>
      <c r="M93" s="9"/>
      <c r="N93" s="6"/>
      <c r="O93" s="6"/>
      <c r="P93" s="116"/>
      <c r="Q93" s="116"/>
      <c r="R93" s="116"/>
      <c r="S93" s="116"/>
      <c r="T93" s="116"/>
      <c r="U93" s="116"/>
      <c r="V93" s="116"/>
      <c r="W93" s="116"/>
      <c r="X93" s="11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2" ht="12.75" customHeight="1" x14ac:dyDescent="0.2">
      <c r="A94" s="86"/>
      <c r="B94" s="191"/>
      <c r="C94" s="187"/>
      <c r="D94" s="197"/>
      <c r="E94" s="210"/>
      <c r="F94" s="191"/>
      <c r="G94" s="191"/>
      <c r="J94" s="187"/>
      <c r="K94" s="197"/>
      <c r="L94" s="187"/>
      <c r="M94" s="6"/>
      <c r="N94" s="6"/>
      <c r="O94" s="6"/>
      <c r="P94" s="116"/>
      <c r="Q94" s="116"/>
      <c r="R94" s="116"/>
      <c r="S94" s="116"/>
      <c r="T94" s="116"/>
      <c r="U94" s="116"/>
      <c r="V94" s="116"/>
      <c r="W94" s="116"/>
      <c r="X94" s="11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2" ht="12.75" customHeight="1" x14ac:dyDescent="0.2">
      <c r="A95" s="187"/>
      <c r="B95" s="191"/>
      <c r="C95" s="187"/>
      <c r="D95" s="197"/>
      <c r="E95" s="210"/>
      <c r="F95" s="191"/>
      <c r="G95" s="191"/>
      <c r="J95" s="187"/>
      <c r="K95" s="197"/>
      <c r="L95" s="187"/>
      <c r="M95" s="6"/>
      <c r="N95" s="6"/>
      <c r="O95" s="6"/>
      <c r="P95" s="116"/>
      <c r="Q95" s="116"/>
      <c r="R95" s="116"/>
      <c r="S95" s="116"/>
      <c r="T95" s="116"/>
      <c r="U95" s="116"/>
      <c r="V95" s="116"/>
      <c r="W95" s="116"/>
      <c r="X95" s="11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2" ht="12.75" customHeight="1" x14ac:dyDescent="0.2">
      <c r="A96" s="187"/>
      <c r="B96" s="191"/>
      <c r="C96" s="187"/>
      <c r="D96" s="197"/>
      <c r="E96" s="210"/>
      <c r="F96" s="191"/>
      <c r="G96" s="191"/>
      <c r="J96" s="187"/>
      <c r="K96" s="197"/>
      <c r="L96" s="187"/>
      <c r="M96" s="6"/>
      <c r="N96" s="6"/>
      <c r="O96" s="6"/>
      <c r="P96" s="116"/>
      <c r="Q96" s="116"/>
      <c r="R96" s="116"/>
      <c r="S96" s="116"/>
      <c r="T96" s="116"/>
      <c r="U96" s="116"/>
      <c r="V96" s="116"/>
      <c r="W96" s="116"/>
      <c r="X96" s="11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.75" customHeight="1" x14ac:dyDescent="0.2">
      <c r="A97" s="187"/>
      <c r="B97" s="191"/>
      <c r="C97" s="187"/>
      <c r="D97" s="197"/>
      <c r="E97" s="210"/>
      <c r="F97" s="191"/>
      <c r="G97" s="191"/>
      <c r="J97" s="187"/>
      <c r="K97" s="197"/>
      <c r="L97" s="187"/>
      <c r="M97" s="6"/>
      <c r="N97" s="6"/>
      <c r="O97" s="6"/>
      <c r="P97" s="116"/>
      <c r="Q97" s="116"/>
      <c r="R97" s="116"/>
      <c r="S97" s="116"/>
      <c r="T97" s="116"/>
      <c r="U97" s="116"/>
      <c r="V97" s="116"/>
      <c r="W97" s="116"/>
      <c r="X97" s="11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.75" customHeight="1" x14ac:dyDescent="0.2">
      <c r="A98" s="187"/>
      <c r="B98" s="191"/>
      <c r="C98" s="187"/>
      <c r="D98" s="197"/>
      <c r="E98" s="210"/>
      <c r="F98" s="191"/>
      <c r="G98" s="191"/>
      <c r="J98" s="187"/>
      <c r="K98" s="197"/>
      <c r="L98" s="187"/>
      <c r="M98" s="6"/>
      <c r="N98" s="6"/>
      <c r="O98" s="6"/>
      <c r="P98" s="116"/>
      <c r="Q98" s="116"/>
      <c r="R98" s="116"/>
      <c r="S98" s="116"/>
      <c r="T98" s="116"/>
      <c r="U98" s="116"/>
      <c r="V98" s="116"/>
      <c r="W98" s="116"/>
      <c r="X98" s="11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.75" customHeight="1" x14ac:dyDescent="0.2">
      <c r="A99" s="187"/>
      <c r="B99" s="191"/>
      <c r="C99" s="187"/>
      <c r="D99" s="197"/>
      <c r="E99" s="210"/>
      <c r="F99" s="191"/>
      <c r="G99" s="191"/>
      <c r="J99" s="187"/>
      <c r="K99" s="197"/>
      <c r="L99" s="187"/>
      <c r="M99" s="6"/>
      <c r="N99" s="6"/>
      <c r="O99" s="6"/>
      <c r="P99" s="116"/>
      <c r="Q99" s="116"/>
      <c r="R99" s="116"/>
      <c r="S99" s="116"/>
      <c r="T99" s="116"/>
      <c r="U99" s="116"/>
      <c r="V99" s="116"/>
      <c r="W99" s="116"/>
      <c r="X99" s="11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2.75" customHeight="1" x14ac:dyDescent="0.2">
      <c r="A100" s="187"/>
      <c r="B100" s="191"/>
      <c r="C100" s="187"/>
      <c r="D100" s="197"/>
      <c r="E100" s="210"/>
      <c r="F100" s="191"/>
      <c r="G100" s="191"/>
      <c r="J100" s="187"/>
      <c r="K100" s="197"/>
      <c r="L100" s="187"/>
      <c r="M100" s="6"/>
      <c r="N100" s="6"/>
      <c r="O100" s="6"/>
      <c r="P100" s="116"/>
      <c r="Q100" s="116"/>
      <c r="R100" s="116"/>
      <c r="S100" s="116"/>
      <c r="T100" s="116"/>
      <c r="U100" s="116"/>
      <c r="V100" s="116"/>
      <c r="W100" s="116"/>
      <c r="X100" s="11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.75" customHeight="1" x14ac:dyDescent="0.2">
      <c r="A101" s="187"/>
      <c r="B101" s="191"/>
      <c r="C101" s="187"/>
      <c r="D101" s="197"/>
      <c r="E101" s="210"/>
      <c r="F101" s="191"/>
      <c r="G101" s="191"/>
      <c r="J101" s="187"/>
      <c r="K101" s="197"/>
      <c r="L101" s="187"/>
      <c r="M101" s="6"/>
      <c r="N101" s="6"/>
      <c r="O101" s="6"/>
      <c r="P101" s="116"/>
      <c r="Q101" s="116"/>
      <c r="R101" s="116"/>
      <c r="S101" s="116"/>
      <c r="T101" s="116"/>
      <c r="U101" s="116"/>
      <c r="V101" s="116"/>
      <c r="W101" s="116"/>
      <c r="X101" s="11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.75" customHeight="1" x14ac:dyDescent="0.2">
      <c r="A102" s="187"/>
      <c r="B102" s="191"/>
      <c r="C102" s="187"/>
      <c r="D102" s="197"/>
      <c r="E102" s="210"/>
      <c r="F102" s="191"/>
      <c r="G102" s="191"/>
      <c r="J102" s="187"/>
      <c r="K102" s="197"/>
      <c r="L102" s="187"/>
      <c r="M102" s="6"/>
      <c r="N102" s="6"/>
      <c r="O102" s="6"/>
      <c r="P102" s="116"/>
      <c r="Q102" s="116"/>
      <c r="R102" s="116"/>
      <c r="S102" s="116"/>
      <c r="T102" s="116"/>
      <c r="U102" s="116"/>
      <c r="V102" s="116"/>
      <c r="W102" s="116"/>
      <c r="X102" s="11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.75" customHeight="1" x14ac:dyDescent="0.2">
      <c r="A103" s="187"/>
      <c r="B103" s="191"/>
      <c r="C103" s="187"/>
      <c r="D103" s="197"/>
      <c r="E103" s="210"/>
      <c r="F103" s="191"/>
      <c r="G103" s="191"/>
      <c r="J103" s="187"/>
      <c r="K103" s="197"/>
      <c r="L103" s="187"/>
      <c r="M103" s="6"/>
      <c r="N103" s="6"/>
      <c r="O103" s="6"/>
      <c r="P103" s="116"/>
      <c r="Q103" s="116"/>
      <c r="R103" s="116"/>
      <c r="S103" s="116"/>
      <c r="T103" s="116"/>
      <c r="U103" s="116"/>
      <c r="V103" s="116"/>
      <c r="W103" s="116"/>
      <c r="X103" s="11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.75" customHeight="1" x14ac:dyDescent="0.2">
      <c r="A104" s="187"/>
      <c r="B104" s="191"/>
      <c r="C104" s="187"/>
      <c r="D104" s="197"/>
      <c r="E104" s="210"/>
      <c r="F104" s="191"/>
      <c r="G104" s="191"/>
      <c r="J104" s="187"/>
      <c r="K104" s="197"/>
      <c r="L104" s="187"/>
      <c r="M104" s="6"/>
      <c r="N104" s="6"/>
      <c r="O104" s="6"/>
      <c r="P104" s="116"/>
      <c r="Q104" s="116"/>
      <c r="R104" s="116"/>
      <c r="S104" s="116"/>
      <c r="T104" s="116"/>
      <c r="U104" s="116"/>
      <c r="V104" s="116"/>
      <c r="W104" s="116"/>
      <c r="X104" s="11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.75" customHeight="1" x14ac:dyDescent="0.2">
      <c r="A105" s="187"/>
      <c r="B105" s="191"/>
      <c r="C105" s="187"/>
      <c r="D105" s="197"/>
      <c r="E105" s="210"/>
      <c r="F105" s="191"/>
      <c r="G105" s="191"/>
      <c r="J105" s="187"/>
      <c r="K105" s="197"/>
      <c r="L105" s="187"/>
      <c r="M105" s="6"/>
      <c r="N105" s="6"/>
      <c r="O105" s="6"/>
      <c r="P105" s="116"/>
      <c r="Q105" s="116"/>
      <c r="R105" s="116"/>
      <c r="S105" s="116"/>
      <c r="T105" s="116"/>
      <c r="U105" s="116"/>
      <c r="V105" s="116"/>
      <c r="W105" s="116"/>
      <c r="X105" s="11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.75" customHeight="1" x14ac:dyDescent="0.2">
      <c r="A106" s="187"/>
      <c r="B106" s="191"/>
      <c r="C106" s="187"/>
      <c r="D106" s="197"/>
      <c r="E106" s="210"/>
      <c r="F106" s="191"/>
      <c r="G106" s="191"/>
      <c r="J106" s="187"/>
      <c r="K106" s="197"/>
      <c r="L106" s="187"/>
      <c r="M106" s="6"/>
      <c r="N106" s="6"/>
      <c r="O106" s="6"/>
      <c r="P106" s="116"/>
      <c r="Q106" s="116"/>
      <c r="R106" s="116"/>
      <c r="S106" s="116"/>
      <c r="T106" s="116"/>
      <c r="U106" s="116"/>
      <c r="V106" s="116"/>
      <c r="W106" s="116"/>
      <c r="X106" s="11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.75" customHeight="1" x14ac:dyDescent="0.2">
      <c r="A107" s="187"/>
      <c r="B107" s="191"/>
      <c r="C107" s="187"/>
      <c r="D107" s="197"/>
      <c r="E107" s="210"/>
      <c r="F107" s="191"/>
      <c r="G107" s="191"/>
      <c r="J107" s="187"/>
      <c r="K107" s="197"/>
      <c r="L107" s="187"/>
      <c r="M107" s="6"/>
      <c r="N107" s="6"/>
      <c r="O107" s="6"/>
      <c r="P107" s="116"/>
      <c r="Q107" s="116"/>
      <c r="R107" s="116"/>
      <c r="S107" s="116"/>
      <c r="T107" s="116"/>
      <c r="U107" s="116"/>
      <c r="V107" s="116"/>
      <c r="W107" s="116"/>
      <c r="X107" s="11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.75" customHeight="1" x14ac:dyDescent="0.2">
      <c r="A108" s="187"/>
      <c r="B108" s="191"/>
      <c r="C108" s="187"/>
      <c r="D108" s="197"/>
      <c r="E108" s="210"/>
      <c r="F108" s="191"/>
      <c r="G108" s="191"/>
      <c r="J108" s="187"/>
      <c r="K108" s="197"/>
      <c r="L108" s="187"/>
      <c r="M108" s="6"/>
      <c r="N108" s="6"/>
      <c r="O108" s="6"/>
      <c r="P108" s="116"/>
      <c r="Q108" s="116"/>
      <c r="R108" s="116"/>
      <c r="S108" s="116"/>
      <c r="T108" s="116"/>
      <c r="U108" s="116"/>
      <c r="V108" s="116"/>
      <c r="W108" s="116"/>
      <c r="X108" s="11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.75" customHeight="1" x14ac:dyDescent="0.2">
      <c r="A109" s="187"/>
      <c r="B109" s="191"/>
      <c r="C109" s="187"/>
      <c r="D109" s="197"/>
      <c r="E109" s="210"/>
      <c r="F109" s="191"/>
      <c r="G109" s="191"/>
      <c r="J109" s="187"/>
      <c r="K109" s="197"/>
      <c r="L109" s="187"/>
      <c r="M109" s="6"/>
      <c r="N109" s="6"/>
      <c r="O109" s="6"/>
      <c r="P109" s="116"/>
      <c r="Q109" s="116"/>
      <c r="R109" s="116"/>
      <c r="S109" s="116"/>
      <c r="T109" s="116"/>
      <c r="U109" s="116"/>
      <c r="V109" s="116"/>
      <c r="W109" s="116"/>
      <c r="X109" s="11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2.75" customHeight="1" x14ac:dyDescent="0.2">
      <c r="A110" s="187"/>
      <c r="B110" s="191"/>
      <c r="C110" s="187"/>
      <c r="D110" s="197"/>
      <c r="E110" s="210"/>
      <c r="F110" s="191"/>
      <c r="G110" s="191"/>
      <c r="J110" s="187"/>
      <c r="K110" s="197"/>
      <c r="L110" s="187"/>
      <c r="M110" s="6"/>
      <c r="N110" s="6"/>
      <c r="O110" s="6"/>
      <c r="P110" s="116"/>
      <c r="Q110" s="116"/>
      <c r="R110" s="116"/>
      <c r="S110" s="116"/>
      <c r="T110" s="116"/>
      <c r="U110" s="116"/>
      <c r="V110" s="116"/>
      <c r="W110" s="116"/>
      <c r="X110" s="11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2.75" customHeight="1" x14ac:dyDescent="0.2">
      <c r="A111" s="187"/>
      <c r="B111" s="191"/>
      <c r="C111" s="187"/>
      <c r="D111" s="197"/>
      <c r="E111" s="210"/>
      <c r="F111" s="191"/>
      <c r="G111" s="191"/>
      <c r="J111" s="187"/>
      <c r="K111" s="197"/>
      <c r="L111" s="187"/>
      <c r="M111" s="6"/>
      <c r="N111" s="6"/>
      <c r="O111" s="6"/>
      <c r="P111" s="116"/>
      <c r="Q111" s="116"/>
      <c r="R111" s="116"/>
      <c r="S111" s="116"/>
      <c r="T111" s="116"/>
      <c r="U111" s="116"/>
      <c r="V111" s="116"/>
      <c r="W111" s="116"/>
      <c r="X111" s="11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2.75" customHeight="1" x14ac:dyDescent="0.2">
      <c r="A112" s="187"/>
      <c r="B112" s="191"/>
      <c r="C112" s="187"/>
      <c r="D112" s="197"/>
      <c r="E112" s="210"/>
      <c r="F112" s="191"/>
      <c r="G112" s="191"/>
      <c r="J112" s="187"/>
      <c r="K112" s="197"/>
      <c r="L112" s="187"/>
      <c r="M112" s="6"/>
      <c r="N112" s="6"/>
      <c r="O112" s="6"/>
      <c r="P112" s="116"/>
      <c r="Q112" s="116"/>
      <c r="R112" s="116"/>
      <c r="S112" s="116"/>
      <c r="T112" s="116"/>
      <c r="U112" s="116"/>
      <c r="V112" s="116"/>
      <c r="W112" s="116"/>
      <c r="X112" s="11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2.75" customHeight="1" x14ac:dyDescent="0.2">
      <c r="A113" s="187"/>
      <c r="B113" s="191"/>
      <c r="C113" s="187"/>
      <c r="D113" s="197"/>
      <c r="E113" s="210"/>
      <c r="F113" s="191"/>
      <c r="G113" s="191"/>
      <c r="J113" s="187"/>
      <c r="K113" s="197"/>
      <c r="L113" s="187"/>
      <c r="M113" s="6"/>
      <c r="N113" s="6"/>
      <c r="O113" s="6"/>
      <c r="P113" s="116"/>
      <c r="Q113" s="116"/>
      <c r="R113" s="116"/>
      <c r="S113" s="116"/>
      <c r="T113" s="116"/>
      <c r="U113" s="116"/>
      <c r="V113" s="116"/>
      <c r="W113" s="116"/>
      <c r="X113" s="11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2.75" customHeight="1" x14ac:dyDescent="0.2">
      <c r="A114" s="187"/>
      <c r="B114" s="191"/>
      <c r="C114" s="187"/>
      <c r="D114" s="197"/>
      <c r="E114" s="210"/>
      <c r="F114" s="191"/>
      <c r="G114" s="191"/>
      <c r="J114" s="187"/>
      <c r="K114" s="197"/>
      <c r="L114" s="187"/>
      <c r="M114" s="6"/>
      <c r="N114" s="6"/>
      <c r="O114" s="6"/>
      <c r="P114" s="116"/>
      <c r="Q114" s="116"/>
      <c r="R114" s="116"/>
      <c r="S114" s="116"/>
      <c r="T114" s="116"/>
      <c r="U114" s="116"/>
      <c r="V114" s="116"/>
      <c r="W114" s="116"/>
      <c r="X114" s="11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2.75" customHeight="1" x14ac:dyDescent="0.2">
      <c r="A115" s="187"/>
      <c r="B115" s="191"/>
      <c r="C115" s="187"/>
      <c r="D115" s="197"/>
      <c r="E115" s="210"/>
      <c r="F115" s="191"/>
      <c r="G115" s="191"/>
      <c r="J115" s="187"/>
      <c r="K115" s="197"/>
      <c r="L115" s="187"/>
      <c r="M115" s="6"/>
      <c r="N115" s="6"/>
      <c r="O115" s="6"/>
      <c r="P115" s="116"/>
      <c r="Q115" s="116"/>
      <c r="R115" s="116"/>
      <c r="S115" s="116"/>
      <c r="T115" s="116"/>
      <c r="U115" s="116"/>
      <c r="V115" s="116"/>
      <c r="W115" s="116"/>
      <c r="X115" s="11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2.75" customHeight="1" x14ac:dyDescent="0.2">
      <c r="A116" s="187"/>
      <c r="B116" s="191"/>
      <c r="C116" s="187"/>
      <c r="D116" s="197"/>
      <c r="E116" s="210"/>
      <c r="F116" s="191"/>
      <c r="G116" s="191"/>
      <c r="J116" s="187"/>
      <c r="K116" s="197"/>
      <c r="L116" s="187"/>
      <c r="M116" s="6"/>
      <c r="N116" s="6"/>
      <c r="O116" s="6"/>
      <c r="P116" s="116"/>
      <c r="Q116" s="116"/>
      <c r="R116" s="116"/>
      <c r="S116" s="116"/>
      <c r="T116" s="116"/>
      <c r="U116" s="116"/>
      <c r="V116" s="116"/>
      <c r="W116" s="116"/>
      <c r="X116" s="11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2.75" customHeight="1" x14ac:dyDescent="0.2">
      <c r="A117" s="187"/>
      <c r="B117" s="191"/>
      <c r="C117" s="187"/>
      <c r="D117" s="197"/>
      <c r="E117" s="210"/>
      <c r="F117" s="191"/>
      <c r="G117" s="191"/>
      <c r="J117" s="187"/>
      <c r="K117" s="197"/>
      <c r="L117" s="187"/>
      <c r="M117" s="6"/>
      <c r="N117" s="6"/>
      <c r="O117" s="6"/>
      <c r="P117" s="116"/>
      <c r="Q117" s="116"/>
      <c r="R117" s="116"/>
      <c r="S117" s="116"/>
      <c r="T117" s="116"/>
      <c r="U117" s="116"/>
      <c r="V117" s="116"/>
      <c r="W117" s="116"/>
      <c r="X117" s="11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2.75" customHeight="1" x14ac:dyDescent="0.2">
      <c r="A118" s="187"/>
      <c r="B118" s="191"/>
      <c r="C118" s="187"/>
      <c r="D118" s="197"/>
      <c r="E118" s="210"/>
      <c r="F118" s="191"/>
      <c r="G118" s="191"/>
      <c r="J118" s="187"/>
      <c r="K118" s="197"/>
      <c r="L118" s="187"/>
      <c r="M118" s="6"/>
      <c r="N118" s="6"/>
      <c r="O118" s="6"/>
      <c r="P118" s="116"/>
      <c r="Q118" s="116"/>
      <c r="R118" s="116"/>
      <c r="S118" s="116"/>
      <c r="T118" s="116"/>
      <c r="U118" s="116"/>
      <c r="V118" s="116"/>
      <c r="W118" s="116"/>
      <c r="X118" s="11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2.75" customHeight="1" x14ac:dyDescent="0.2">
      <c r="A119" s="187"/>
      <c r="B119" s="191"/>
      <c r="C119" s="187"/>
      <c r="D119" s="197"/>
      <c r="E119" s="210"/>
      <c r="F119" s="191"/>
      <c r="G119" s="191"/>
      <c r="J119" s="187"/>
      <c r="K119" s="197"/>
      <c r="L119" s="187"/>
      <c r="M119" s="6"/>
      <c r="N119" s="6"/>
      <c r="O119" s="6"/>
      <c r="P119" s="116"/>
      <c r="Q119" s="116"/>
      <c r="R119" s="116"/>
      <c r="S119" s="116"/>
      <c r="T119" s="116"/>
      <c r="U119" s="116"/>
      <c r="V119" s="116"/>
      <c r="W119" s="116"/>
      <c r="X119" s="11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2.75" customHeight="1" x14ac:dyDescent="0.2">
      <c r="A120" s="187"/>
      <c r="B120" s="191"/>
      <c r="C120" s="187"/>
      <c r="D120" s="197"/>
      <c r="E120" s="187"/>
      <c r="F120" s="191"/>
      <c r="G120" s="191"/>
      <c r="J120" s="187"/>
      <c r="K120" s="197"/>
      <c r="L120" s="187"/>
      <c r="M120" s="6"/>
      <c r="N120" s="6"/>
      <c r="O120" s="6"/>
      <c r="P120" s="116"/>
      <c r="Q120" s="116"/>
      <c r="R120" s="116"/>
      <c r="S120" s="116"/>
      <c r="T120" s="116"/>
      <c r="U120" s="116"/>
      <c r="V120" s="116"/>
      <c r="W120" s="116"/>
      <c r="X120" s="11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2.75" customHeight="1" x14ac:dyDescent="0.2">
      <c r="A121" s="187"/>
      <c r="B121" s="191"/>
      <c r="C121" s="187"/>
      <c r="D121" s="197"/>
      <c r="E121" s="187"/>
      <c r="F121" s="191"/>
      <c r="G121" s="191"/>
      <c r="J121" s="187"/>
      <c r="K121" s="197"/>
      <c r="L121" s="187"/>
      <c r="M121" s="6"/>
      <c r="N121" s="6"/>
      <c r="O121" s="6"/>
      <c r="P121" s="116"/>
      <c r="Q121" s="116"/>
      <c r="R121" s="116"/>
      <c r="S121" s="116"/>
      <c r="T121" s="116"/>
      <c r="U121" s="116"/>
      <c r="V121" s="116"/>
      <c r="W121" s="116"/>
      <c r="X121" s="11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2.75" customHeight="1" x14ac:dyDescent="0.2">
      <c r="A122" s="187"/>
      <c r="B122" s="191"/>
      <c r="C122" s="187"/>
      <c r="D122" s="197"/>
      <c r="E122" s="187"/>
      <c r="F122" s="191"/>
      <c r="G122" s="191"/>
      <c r="J122" s="187"/>
      <c r="K122" s="197"/>
      <c r="L122" s="187"/>
      <c r="M122" s="6"/>
      <c r="N122" s="6"/>
      <c r="O122" s="6"/>
      <c r="P122" s="116"/>
      <c r="Q122" s="116"/>
      <c r="R122" s="116"/>
      <c r="S122" s="116"/>
      <c r="T122" s="116"/>
      <c r="U122" s="116"/>
      <c r="V122" s="116"/>
      <c r="W122" s="116"/>
      <c r="X122" s="11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2.75" customHeight="1" x14ac:dyDescent="0.2">
      <c r="A123" s="187"/>
      <c r="B123" s="191"/>
      <c r="C123" s="187"/>
      <c r="D123" s="197"/>
      <c r="E123" s="187"/>
      <c r="F123" s="191"/>
      <c r="G123" s="191"/>
      <c r="J123" s="187"/>
      <c r="K123" s="197"/>
      <c r="L123" s="187"/>
      <c r="M123" s="6"/>
      <c r="N123" s="6"/>
      <c r="O123" s="6"/>
      <c r="P123" s="116"/>
      <c r="Q123" s="116"/>
      <c r="R123" s="116"/>
      <c r="S123" s="116"/>
      <c r="T123" s="116"/>
      <c r="U123" s="116"/>
      <c r="V123" s="116"/>
      <c r="W123" s="116"/>
      <c r="X123" s="11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2.75" customHeight="1" x14ac:dyDescent="0.2">
      <c r="A124" s="187"/>
      <c r="B124" s="191"/>
      <c r="C124" s="187"/>
      <c r="D124" s="197"/>
      <c r="E124" s="187"/>
      <c r="F124" s="191"/>
      <c r="G124" s="191"/>
      <c r="J124" s="187"/>
      <c r="K124" s="197"/>
      <c r="L124" s="187"/>
      <c r="M124" s="6"/>
      <c r="N124" s="6"/>
      <c r="O124" s="6"/>
      <c r="P124" s="116"/>
      <c r="Q124" s="116"/>
      <c r="R124" s="116"/>
      <c r="S124" s="116"/>
      <c r="T124" s="116"/>
      <c r="U124" s="116"/>
      <c r="V124" s="116"/>
      <c r="W124" s="116"/>
      <c r="X124" s="11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2.75" customHeight="1" x14ac:dyDescent="0.2">
      <c r="A125" s="187"/>
      <c r="B125" s="191"/>
      <c r="C125" s="187"/>
      <c r="D125" s="197"/>
      <c r="E125" s="187"/>
      <c r="F125" s="191"/>
      <c r="G125" s="191"/>
      <c r="J125" s="187"/>
      <c r="K125" s="197"/>
      <c r="L125" s="187"/>
      <c r="M125" s="6"/>
      <c r="N125" s="6"/>
      <c r="O125" s="6"/>
      <c r="P125" s="116"/>
      <c r="Q125" s="116"/>
      <c r="R125" s="116"/>
      <c r="S125" s="116"/>
      <c r="T125" s="116"/>
      <c r="U125" s="116"/>
      <c r="V125" s="116"/>
      <c r="W125" s="116"/>
      <c r="X125" s="11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2.75" customHeight="1" x14ac:dyDescent="0.2">
      <c r="A126" s="187"/>
      <c r="B126" s="191"/>
      <c r="C126" s="187"/>
      <c r="D126" s="197"/>
      <c r="E126" s="187"/>
      <c r="F126" s="191"/>
      <c r="G126" s="191"/>
      <c r="J126" s="187"/>
      <c r="K126" s="197"/>
      <c r="L126" s="187"/>
      <c r="M126" s="6"/>
      <c r="N126" s="6"/>
      <c r="O126" s="6"/>
      <c r="P126" s="116"/>
      <c r="Q126" s="116"/>
      <c r="R126" s="116"/>
      <c r="S126" s="116"/>
      <c r="T126" s="116"/>
      <c r="U126" s="116"/>
      <c r="V126" s="116"/>
      <c r="W126" s="116"/>
      <c r="X126" s="11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2.75" customHeight="1" x14ac:dyDescent="0.2">
      <c r="A127" s="187"/>
      <c r="B127" s="191"/>
      <c r="C127" s="187"/>
      <c r="D127" s="197"/>
      <c r="E127" s="187"/>
      <c r="F127" s="191"/>
      <c r="G127" s="191"/>
      <c r="J127" s="187"/>
      <c r="K127" s="197"/>
      <c r="L127" s="187"/>
      <c r="M127" s="6"/>
      <c r="N127" s="6"/>
      <c r="O127" s="6"/>
      <c r="P127" s="116"/>
      <c r="Q127" s="116"/>
      <c r="R127" s="116"/>
      <c r="S127" s="116"/>
      <c r="T127" s="116"/>
      <c r="U127" s="116"/>
      <c r="V127" s="116"/>
      <c r="W127" s="116"/>
      <c r="X127" s="11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2.75" customHeight="1" x14ac:dyDescent="0.2">
      <c r="A128" s="187"/>
      <c r="B128" s="191"/>
      <c r="C128" s="187"/>
      <c r="D128" s="197"/>
      <c r="E128" s="187"/>
      <c r="F128" s="191"/>
      <c r="G128" s="191"/>
      <c r="J128" s="187"/>
      <c r="K128" s="197"/>
      <c r="L128" s="187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 x14ac:dyDescent="0.2">
      <c r="A129" s="187"/>
      <c r="B129" s="191"/>
      <c r="C129" s="187"/>
      <c r="D129" s="197"/>
      <c r="E129" s="187"/>
      <c r="F129" s="191"/>
      <c r="G129" s="191"/>
      <c r="J129" s="187"/>
      <c r="K129" s="197"/>
      <c r="L129" s="187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 x14ac:dyDescent="0.2">
      <c r="A130" s="187"/>
      <c r="B130" s="191"/>
      <c r="C130" s="187"/>
      <c r="D130" s="197"/>
      <c r="E130" s="187"/>
      <c r="F130" s="191"/>
      <c r="G130" s="191"/>
      <c r="J130" s="187"/>
      <c r="K130" s="197"/>
      <c r="L130" s="187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 x14ac:dyDescent="0.2">
      <c r="A131" s="187"/>
      <c r="B131" s="191"/>
      <c r="C131" s="187"/>
      <c r="D131" s="197"/>
      <c r="E131" s="187"/>
      <c r="F131" s="191"/>
      <c r="G131" s="191"/>
      <c r="J131" s="187"/>
      <c r="K131" s="197"/>
      <c r="L131" s="187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 x14ac:dyDescent="0.2">
      <c r="A132" s="187"/>
      <c r="B132" s="191"/>
      <c r="C132" s="187"/>
      <c r="D132" s="197"/>
      <c r="E132" s="187"/>
      <c r="F132" s="191"/>
      <c r="G132" s="191"/>
      <c r="J132" s="187"/>
      <c r="K132" s="197"/>
      <c r="L132" s="187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 x14ac:dyDescent="0.2">
      <c r="A133" s="187"/>
      <c r="B133" s="191"/>
      <c r="C133" s="187"/>
      <c r="D133" s="197"/>
      <c r="E133" s="187"/>
      <c r="F133" s="191"/>
      <c r="G133" s="191"/>
      <c r="J133" s="187"/>
      <c r="K133" s="197"/>
      <c r="L133" s="187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 x14ac:dyDescent="0.2">
      <c r="A134" s="187"/>
      <c r="B134" s="191"/>
      <c r="C134" s="187"/>
      <c r="D134" s="197"/>
      <c r="E134" s="187"/>
      <c r="F134" s="191"/>
      <c r="G134" s="191"/>
      <c r="J134" s="187"/>
      <c r="K134" s="197"/>
      <c r="L134" s="18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2.75" customHeight="1" x14ac:dyDescent="0.2">
      <c r="A135" s="187"/>
      <c r="B135" s="191"/>
      <c r="C135" s="187"/>
      <c r="D135" s="197"/>
      <c r="E135" s="187"/>
      <c r="F135" s="191"/>
      <c r="G135" s="191"/>
      <c r="J135" s="187"/>
      <c r="K135" s="197"/>
      <c r="L135" s="18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2.75" customHeight="1" x14ac:dyDescent="0.2">
      <c r="A136" s="187"/>
      <c r="B136" s="191"/>
      <c r="C136" s="187"/>
      <c r="D136" s="197"/>
      <c r="E136" s="187"/>
      <c r="F136" s="191"/>
      <c r="G136" s="191"/>
      <c r="J136" s="187"/>
      <c r="K136" s="197"/>
      <c r="L136" s="18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2.75" customHeight="1" x14ac:dyDescent="0.2">
      <c r="A137" s="187"/>
      <c r="B137" s="191"/>
      <c r="C137" s="187"/>
      <c r="D137" s="197"/>
      <c r="E137" s="187"/>
      <c r="F137" s="191"/>
      <c r="G137" s="191"/>
      <c r="J137" s="187"/>
      <c r="K137" s="197"/>
      <c r="L137" s="18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2.75" customHeight="1" x14ac:dyDescent="0.2">
      <c r="A138" s="187"/>
      <c r="B138" s="191"/>
      <c r="C138" s="187"/>
      <c r="D138" s="197"/>
      <c r="E138" s="187"/>
      <c r="F138" s="191"/>
      <c r="G138" s="191"/>
      <c r="J138" s="187"/>
      <c r="K138" s="197"/>
      <c r="L138" s="18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 customHeight="1" x14ac:dyDescent="0.2">
      <c r="A139" s="187"/>
      <c r="B139" s="191"/>
      <c r="C139" s="187"/>
      <c r="D139" s="197"/>
      <c r="E139" s="187"/>
      <c r="F139" s="191"/>
      <c r="G139" s="191"/>
      <c r="J139" s="187"/>
      <c r="K139" s="197"/>
      <c r="L139" s="18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2.75" customHeight="1" x14ac:dyDescent="0.2">
      <c r="A140" s="187"/>
      <c r="B140" s="191"/>
      <c r="C140" s="187"/>
      <c r="D140" s="197"/>
      <c r="E140" s="187"/>
      <c r="F140" s="191"/>
      <c r="G140" s="191"/>
      <c r="J140" s="187"/>
      <c r="K140" s="197"/>
      <c r="L140" s="18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2.75" customHeight="1" x14ac:dyDescent="0.2">
      <c r="A141" s="187"/>
      <c r="B141" s="191"/>
      <c r="C141" s="187"/>
      <c r="D141" s="197"/>
      <c r="E141" s="187"/>
      <c r="F141" s="191"/>
      <c r="G141" s="191"/>
      <c r="J141" s="187"/>
      <c r="K141" s="197"/>
      <c r="L141" s="18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2.75" customHeight="1" x14ac:dyDescent="0.2">
      <c r="A142" s="187"/>
      <c r="B142" s="191"/>
      <c r="C142" s="187"/>
      <c r="D142" s="197"/>
      <c r="E142" s="187"/>
      <c r="F142" s="191"/>
      <c r="G142" s="191"/>
      <c r="J142" s="187"/>
      <c r="K142" s="197"/>
      <c r="L142" s="18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2.75" customHeight="1" x14ac:dyDescent="0.2">
      <c r="A143" s="187"/>
      <c r="B143" s="191"/>
      <c r="C143" s="187"/>
      <c r="D143" s="197"/>
      <c r="E143" s="187"/>
      <c r="F143" s="191"/>
      <c r="G143" s="191"/>
      <c r="J143" s="187"/>
      <c r="K143" s="197"/>
      <c r="L143" s="18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2.75" customHeight="1" x14ac:dyDescent="0.2">
      <c r="A144" s="187"/>
      <c r="B144" s="191"/>
      <c r="C144" s="187"/>
      <c r="D144" s="197"/>
      <c r="E144" s="187"/>
      <c r="F144" s="191"/>
      <c r="G144" s="191"/>
      <c r="J144" s="187"/>
      <c r="K144" s="197"/>
      <c r="L144" s="18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2.75" customHeight="1" x14ac:dyDescent="0.2">
      <c r="A145" s="187"/>
      <c r="B145" s="191"/>
      <c r="C145" s="187"/>
      <c r="D145" s="197"/>
      <c r="E145" s="187"/>
      <c r="F145" s="191"/>
      <c r="G145" s="191"/>
      <c r="J145" s="187"/>
      <c r="K145" s="197"/>
      <c r="L145" s="187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2.75" customHeight="1" x14ac:dyDescent="0.2">
      <c r="A146" s="187"/>
      <c r="B146" s="191"/>
      <c r="C146" s="187"/>
      <c r="D146" s="197"/>
      <c r="E146" s="187"/>
      <c r="F146" s="191"/>
      <c r="G146" s="191"/>
      <c r="J146" s="187"/>
      <c r="K146" s="197"/>
      <c r="L146" s="187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2.75" customHeight="1" x14ac:dyDescent="0.2">
      <c r="A147" s="187"/>
      <c r="B147" s="191"/>
      <c r="C147" s="187"/>
      <c r="D147" s="197"/>
      <c r="E147" s="187"/>
      <c r="F147" s="191"/>
      <c r="G147" s="191"/>
      <c r="J147" s="187"/>
      <c r="K147" s="197"/>
      <c r="L147" s="187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 customHeight="1" x14ac:dyDescent="0.2">
      <c r="A148" s="187"/>
      <c r="B148" s="191"/>
      <c r="C148" s="187"/>
      <c r="D148" s="197"/>
      <c r="E148" s="187"/>
      <c r="F148" s="191"/>
      <c r="G148" s="191"/>
      <c r="J148" s="187"/>
      <c r="K148" s="197"/>
      <c r="L148" s="187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2.75" customHeight="1" x14ac:dyDescent="0.2">
      <c r="A149" s="187"/>
      <c r="B149" s="191"/>
      <c r="C149" s="187"/>
      <c r="D149" s="197"/>
      <c r="E149" s="187"/>
      <c r="F149" s="191"/>
      <c r="G149" s="191"/>
      <c r="J149" s="187"/>
      <c r="K149" s="197"/>
      <c r="L149" s="18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 customHeight="1" x14ac:dyDescent="0.2">
      <c r="A150" s="187"/>
      <c r="B150" s="191"/>
      <c r="C150" s="187"/>
      <c r="D150" s="197"/>
      <c r="E150" s="187"/>
      <c r="F150" s="191"/>
      <c r="G150" s="191"/>
      <c r="J150" s="187"/>
      <c r="K150" s="197"/>
      <c r="L150" s="187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 customHeight="1" x14ac:dyDescent="0.2">
      <c r="A151" s="187"/>
      <c r="B151" s="191"/>
      <c r="C151" s="187"/>
      <c r="D151" s="197"/>
      <c r="E151" s="187"/>
      <c r="F151" s="191"/>
      <c r="G151" s="191"/>
      <c r="J151" s="187"/>
      <c r="K151" s="197"/>
      <c r="L151" s="187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2.75" customHeight="1" x14ac:dyDescent="0.2">
      <c r="A152" s="187"/>
      <c r="B152" s="191"/>
      <c r="C152" s="187"/>
      <c r="D152" s="197"/>
      <c r="E152" s="187"/>
      <c r="F152" s="191"/>
      <c r="G152" s="191"/>
      <c r="J152" s="187"/>
      <c r="K152" s="197"/>
      <c r="L152" s="187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2.75" customHeight="1" x14ac:dyDescent="0.2">
      <c r="A153" s="187"/>
      <c r="B153" s="191"/>
      <c r="C153" s="187"/>
      <c r="D153" s="197"/>
      <c r="E153" s="187"/>
      <c r="F153" s="191"/>
      <c r="G153" s="191"/>
      <c r="J153" s="187"/>
      <c r="K153" s="197"/>
      <c r="L153" s="187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2.75" customHeight="1" x14ac:dyDescent="0.2">
      <c r="A154" s="187"/>
      <c r="B154" s="191"/>
      <c r="C154" s="187"/>
      <c r="D154" s="197"/>
      <c r="E154" s="187"/>
      <c r="F154" s="191"/>
      <c r="G154" s="191"/>
      <c r="J154" s="187"/>
      <c r="K154" s="197"/>
      <c r="L154" s="187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2.75" customHeight="1" x14ac:dyDescent="0.2">
      <c r="A155" s="187"/>
      <c r="B155" s="191"/>
      <c r="C155" s="187"/>
      <c r="D155" s="197"/>
      <c r="E155" s="187"/>
      <c r="F155" s="191"/>
      <c r="G155" s="191"/>
      <c r="J155" s="187"/>
      <c r="K155" s="197"/>
      <c r="L155" s="187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2.75" customHeight="1" x14ac:dyDescent="0.2">
      <c r="A156" s="187"/>
      <c r="B156" s="191"/>
      <c r="C156" s="187"/>
      <c r="D156" s="197"/>
      <c r="E156" s="187"/>
      <c r="F156" s="191"/>
      <c r="G156" s="191"/>
      <c r="J156" s="187"/>
      <c r="K156" s="197"/>
      <c r="L156" s="187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2.75" customHeight="1" x14ac:dyDescent="0.2">
      <c r="A157" s="187"/>
      <c r="B157" s="191"/>
      <c r="C157" s="187"/>
      <c r="D157" s="197"/>
      <c r="E157" s="187"/>
      <c r="F157" s="191"/>
      <c r="G157" s="191"/>
      <c r="J157" s="187"/>
      <c r="K157" s="197"/>
      <c r="L157" s="187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2.75" customHeight="1" x14ac:dyDescent="0.2">
      <c r="A158" s="187"/>
      <c r="B158" s="191"/>
      <c r="C158" s="187"/>
      <c r="D158" s="197"/>
      <c r="E158" s="187"/>
      <c r="F158" s="191"/>
      <c r="G158" s="191"/>
      <c r="J158" s="187"/>
      <c r="K158" s="197"/>
      <c r="L158" s="187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2.75" customHeight="1" x14ac:dyDescent="0.2">
      <c r="A159" s="187"/>
      <c r="B159" s="191"/>
      <c r="C159" s="187"/>
      <c r="D159" s="197"/>
      <c r="E159" s="187"/>
      <c r="F159" s="191"/>
      <c r="G159" s="191"/>
      <c r="J159" s="187"/>
      <c r="K159" s="197"/>
      <c r="L159" s="18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2.75" customHeight="1" x14ac:dyDescent="0.2">
      <c r="A160" s="187"/>
      <c r="B160" s="191"/>
      <c r="C160" s="187"/>
      <c r="D160" s="197"/>
      <c r="E160" s="187"/>
      <c r="F160" s="191"/>
      <c r="G160" s="191"/>
      <c r="J160" s="187"/>
      <c r="K160" s="197"/>
      <c r="L160" s="187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2.75" customHeight="1" x14ac:dyDescent="0.2">
      <c r="A161" s="187"/>
      <c r="B161" s="191"/>
      <c r="C161" s="187"/>
      <c r="D161" s="187"/>
      <c r="E161" s="187"/>
      <c r="F161" s="191"/>
      <c r="G161" s="191"/>
      <c r="J161" s="187"/>
      <c r="K161" s="197"/>
      <c r="L161" s="18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2.75" x14ac:dyDescent="0.2">
      <c r="A162" s="187"/>
      <c r="B162" s="191"/>
      <c r="C162" s="187"/>
      <c r="D162" s="187"/>
      <c r="E162" s="187"/>
      <c r="F162" s="187"/>
      <c r="G162" s="187"/>
      <c r="J162" s="187"/>
      <c r="K162" s="187"/>
      <c r="L162" s="18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187"/>
      <c r="B163" s="191"/>
      <c r="C163" s="187"/>
      <c r="D163" s="187"/>
      <c r="E163" s="187"/>
      <c r="F163" s="187"/>
      <c r="G163" s="187"/>
      <c r="J163" s="187"/>
      <c r="K163" s="187"/>
      <c r="L163" s="18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187"/>
      <c r="B164" s="191"/>
      <c r="C164" s="187"/>
      <c r="D164" s="187"/>
      <c r="E164" s="187"/>
      <c r="F164" s="187"/>
      <c r="G164" s="187"/>
      <c r="J164" s="187"/>
      <c r="K164" s="187"/>
      <c r="L164" s="18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187"/>
      <c r="B165" s="191"/>
      <c r="C165" s="187"/>
      <c r="D165" s="187"/>
      <c r="E165" s="187"/>
      <c r="F165" s="187"/>
      <c r="G165" s="187"/>
      <c r="J165" s="187"/>
      <c r="K165" s="187"/>
      <c r="L165" s="18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187"/>
      <c r="B166" s="191"/>
      <c r="C166" s="187"/>
      <c r="D166" s="187"/>
      <c r="E166" s="187"/>
      <c r="F166" s="187"/>
      <c r="G166" s="187"/>
      <c r="J166" s="187"/>
      <c r="K166" s="187"/>
      <c r="L166" s="18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187"/>
      <c r="B167" s="191"/>
      <c r="C167" s="187"/>
      <c r="D167" s="187"/>
      <c r="E167" s="187"/>
      <c r="F167" s="187"/>
      <c r="G167" s="187"/>
      <c r="J167" s="187"/>
      <c r="K167" s="187"/>
      <c r="L167" s="18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187"/>
      <c r="B168" s="191"/>
      <c r="C168" s="187"/>
      <c r="D168" s="187"/>
      <c r="E168" s="187"/>
      <c r="F168" s="187"/>
      <c r="G168" s="187"/>
      <c r="J168" s="187"/>
      <c r="K168" s="187"/>
      <c r="L168" s="18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187"/>
      <c r="B169" s="191"/>
      <c r="C169" s="187"/>
      <c r="D169" s="187"/>
      <c r="E169" s="187"/>
      <c r="F169" s="187"/>
      <c r="G169" s="187"/>
      <c r="J169" s="187"/>
      <c r="K169" s="187"/>
      <c r="L169" s="18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187"/>
      <c r="B170" s="191"/>
      <c r="C170" s="187"/>
      <c r="D170" s="187"/>
      <c r="E170" s="187"/>
      <c r="F170" s="187"/>
      <c r="G170" s="187"/>
      <c r="J170" s="187"/>
      <c r="K170" s="187"/>
      <c r="L170" s="18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187"/>
      <c r="B171" s="191"/>
      <c r="C171" s="187"/>
      <c r="D171" s="187"/>
      <c r="E171" s="187"/>
      <c r="F171" s="187"/>
      <c r="G171" s="187"/>
      <c r="J171" s="187"/>
      <c r="K171" s="187"/>
      <c r="L171" s="18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187"/>
      <c r="B172" s="191"/>
      <c r="C172" s="187"/>
      <c r="D172" s="187"/>
      <c r="E172" s="187"/>
      <c r="F172" s="187"/>
      <c r="G172" s="187"/>
      <c r="J172" s="187"/>
      <c r="K172" s="187"/>
      <c r="L172" s="18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187"/>
      <c r="B173" s="191"/>
      <c r="C173" s="187"/>
      <c r="D173" s="187"/>
      <c r="E173" s="187"/>
      <c r="F173" s="187"/>
      <c r="G173" s="187"/>
      <c r="J173" s="187"/>
      <c r="K173" s="187"/>
      <c r="L173" s="18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187"/>
      <c r="B174" s="191"/>
      <c r="C174" s="187"/>
      <c r="D174" s="187"/>
      <c r="E174" s="187"/>
      <c r="F174" s="187"/>
      <c r="G174" s="187"/>
      <c r="J174" s="187"/>
      <c r="K174" s="187"/>
      <c r="L174" s="18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187"/>
      <c r="B175" s="191"/>
      <c r="C175" s="187"/>
      <c r="D175" s="187"/>
      <c r="E175" s="187"/>
      <c r="F175" s="187"/>
      <c r="G175" s="187"/>
      <c r="J175" s="187"/>
      <c r="K175" s="187"/>
      <c r="L175" s="18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187"/>
      <c r="B176" s="191"/>
      <c r="C176" s="187"/>
      <c r="D176" s="187"/>
      <c r="E176" s="187"/>
      <c r="F176" s="187"/>
      <c r="G176" s="187"/>
      <c r="J176" s="187"/>
      <c r="K176" s="187"/>
      <c r="L176" s="18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187"/>
      <c r="B177" s="191"/>
      <c r="C177" s="187"/>
      <c r="D177" s="187"/>
      <c r="E177" s="187"/>
      <c r="F177" s="187"/>
      <c r="G177" s="187"/>
      <c r="J177" s="187"/>
      <c r="K177" s="187"/>
      <c r="L177" s="18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187"/>
      <c r="B178" s="191"/>
      <c r="C178" s="187"/>
      <c r="D178" s="187"/>
      <c r="E178" s="187"/>
      <c r="F178" s="187"/>
      <c r="G178" s="187"/>
      <c r="J178" s="187"/>
      <c r="K178" s="187"/>
      <c r="L178" s="18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187"/>
      <c r="B179" s="191"/>
      <c r="C179" s="187"/>
      <c r="D179" s="187"/>
      <c r="E179" s="187"/>
      <c r="F179" s="187"/>
      <c r="G179" s="187"/>
      <c r="J179" s="187"/>
      <c r="K179" s="187"/>
      <c r="L179" s="18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187"/>
      <c r="B180" s="191"/>
      <c r="C180" s="187"/>
      <c r="D180" s="187"/>
      <c r="E180" s="187"/>
      <c r="F180" s="187"/>
      <c r="G180" s="187"/>
      <c r="J180" s="187"/>
      <c r="K180" s="187"/>
      <c r="L180" s="18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187"/>
      <c r="B181" s="191"/>
      <c r="C181" s="187"/>
      <c r="D181" s="187"/>
      <c r="E181" s="187"/>
      <c r="F181" s="187"/>
      <c r="G181" s="187"/>
      <c r="J181" s="187"/>
      <c r="K181" s="187"/>
      <c r="L181" s="18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187"/>
      <c r="B182" s="191"/>
      <c r="C182" s="187"/>
      <c r="D182" s="187"/>
      <c r="E182" s="187"/>
      <c r="F182" s="187"/>
      <c r="G182" s="187"/>
      <c r="J182" s="187"/>
      <c r="K182" s="187"/>
      <c r="L182" s="18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187"/>
      <c r="B183" s="191"/>
      <c r="C183" s="187"/>
      <c r="D183" s="187"/>
      <c r="E183" s="187"/>
      <c r="F183" s="187"/>
      <c r="G183" s="187"/>
      <c r="J183" s="187"/>
      <c r="K183" s="187"/>
      <c r="L183" s="18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187"/>
      <c r="B184" s="191"/>
      <c r="C184" s="187"/>
      <c r="D184" s="187"/>
      <c r="E184" s="187"/>
      <c r="F184" s="187"/>
      <c r="G184" s="187"/>
      <c r="J184" s="187"/>
      <c r="K184" s="187"/>
      <c r="L184" s="18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187"/>
      <c r="B185" s="191"/>
      <c r="C185" s="187"/>
      <c r="D185" s="187"/>
      <c r="E185" s="187"/>
      <c r="F185" s="187"/>
      <c r="G185" s="187"/>
      <c r="J185" s="187"/>
      <c r="K185" s="187"/>
      <c r="L185" s="18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187"/>
      <c r="B186" s="191"/>
      <c r="C186" s="187"/>
      <c r="D186" s="187"/>
      <c r="E186" s="187"/>
      <c r="F186" s="187"/>
      <c r="G186" s="187"/>
      <c r="J186" s="187"/>
      <c r="K186" s="187"/>
      <c r="L186" s="18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187"/>
      <c r="B187" s="191"/>
      <c r="C187" s="187"/>
      <c r="D187" s="187"/>
      <c r="E187" s="187"/>
      <c r="F187" s="187"/>
      <c r="G187" s="187"/>
      <c r="J187" s="187"/>
      <c r="K187" s="187"/>
      <c r="L187" s="18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187"/>
      <c r="B188" s="191"/>
      <c r="C188" s="187"/>
      <c r="D188" s="187"/>
      <c r="E188" s="187"/>
      <c r="F188" s="187"/>
      <c r="G188" s="187"/>
      <c r="J188" s="187"/>
      <c r="K188" s="187"/>
      <c r="L188" s="18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187"/>
      <c r="B189" s="191"/>
      <c r="C189" s="187"/>
      <c r="D189" s="187"/>
      <c r="E189" s="187"/>
      <c r="F189" s="187"/>
      <c r="G189" s="187"/>
      <c r="J189" s="187"/>
      <c r="K189" s="187"/>
      <c r="L189" s="18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187"/>
      <c r="B190" s="191"/>
      <c r="C190" s="187"/>
      <c r="D190" s="187"/>
      <c r="E190" s="187"/>
      <c r="F190" s="187"/>
      <c r="G190" s="187"/>
      <c r="J190" s="187"/>
      <c r="K190" s="187"/>
      <c r="L190" s="18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187"/>
      <c r="B191" s="191"/>
      <c r="C191" s="187"/>
      <c r="D191" s="187"/>
      <c r="E191" s="187"/>
      <c r="F191" s="187"/>
      <c r="G191" s="187"/>
      <c r="J191" s="187"/>
      <c r="K191" s="187"/>
      <c r="L191" s="18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187"/>
      <c r="B192" s="191"/>
      <c r="C192" s="187"/>
      <c r="D192" s="187"/>
      <c r="E192" s="187"/>
      <c r="F192" s="187"/>
      <c r="G192" s="187"/>
      <c r="J192" s="187"/>
      <c r="K192" s="187"/>
      <c r="L192" s="18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187"/>
      <c r="B193" s="191"/>
      <c r="C193" s="187"/>
      <c r="D193" s="187"/>
      <c r="E193" s="187"/>
      <c r="F193" s="187"/>
      <c r="G193" s="187"/>
      <c r="J193" s="187"/>
      <c r="K193" s="187"/>
      <c r="L193" s="18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187"/>
      <c r="B194" s="191"/>
      <c r="C194" s="187"/>
      <c r="D194" s="187"/>
      <c r="E194" s="187"/>
      <c r="F194" s="187"/>
      <c r="G194" s="187"/>
      <c r="J194" s="187"/>
      <c r="K194" s="187"/>
      <c r="L194" s="18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187"/>
      <c r="B195" s="191"/>
      <c r="C195" s="187"/>
      <c r="D195" s="187"/>
      <c r="E195" s="187"/>
      <c r="F195" s="187"/>
      <c r="G195" s="187"/>
      <c r="J195" s="187"/>
      <c r="K195" s="187"/>
      <c r="L195" s="18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187"/>
      <c r="B196" s="191"/>
      <c r="C196" s="187"/>
      <c r="D196" s="187"/>
      <c r="E196" s="187"/>
      <c r="F196" s="187"/>
      <c r="G196" s="187"/>
      <c r="J196" s="187"/>
      <c r="K196" s="187"/>
      <c r="L196" s="18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187"/>
      <c r="B197" s="191"/>
      <c r="C197" s="187"/>
      <c r="D197" s="187"/>
      <c r="E197" s="187"/>
      <c r="F197" s="187"/>
      <c r="G197" s="187"/>
      <c r="J197" s="187"/>
      <c r="K197" s="187"/>
      <c r="L197" s="18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187"/>
      <c r="B198" s="191"/>
      <c r="C198" s="187"/>
      <c r="D198" s="187"/>
      <c r="E198" s="187"/>
      <c r="F198" s="187"/>
      <c r="G198" s="187"/>
      <c r="J198" s="187"/>
      <c r="K198" s="187"/>
      <c r="L198" s="18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187"/>
      <c r="B199" s="191"/>
      <c r="C199" s="187"/>
      <c r="D199" s="187"/>
      <c r="E199" s="187"/>
      <c r="F199" s="187"/>
      <c r="G199" s="187"/>
      <c r="J199" s="187"/>
      <c r="K199" s="187"/>
      <c r="L199" s="18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187"/>
      <c r="B200" s="191"/>
      <c r="C200" s="187"/>
      <c r="D200" s="187"/>
      <c r="E200" s="187"/>
      <c r="F200" s="187"/>
      <c r="G200" s="187"/>
      <c r="J200" s="187"/>
      <c r="K200" s="187"/>
      <c r="L200" s="18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187"/>
      <c r="B201" s="191"/>
      <c r="C201" s="187"/>
      <c r="D201" s="187"/>
      <c r="E201" s="187"/>
      <c r="F201" s="187"/>
      <c r="G201" s="187"/>
      <c r="J201" s="187"/>
      <c r="K201" s="187"/>
      <c r="L201" s="18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187"/>
      <c r="B202" s="191"/>
      <c r="C202" s="187"/>
      <c r="D202" s="187"/>
      <c r="E202" s="187"/>
      <c r="F202" s="187"/>
      <c r="G202" s="187"/>
      <c r="J202" s="187"/>
      <c r="K202" s="187"/>
      <c r="L202" s="18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187"/>
      <c r="B203" s="191"/>
      <c r="C203" s="187"/>
      <c r="D203" s="187"/>
      <c r="E203" s="187"/>
      <c r="F203" s="187"/>
      <c r="G203" s="187"/>
      <c r="J203" s="187"/>
      <c r="K203" s="187"/>
      <c r="L203" s="18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187"/>
      <c r="B204" s="191"/>
      <c r="C204" s="187"/>
      <c r="D204" s="187"/>
      <c r="E204" s="187"/>
      <c r="F204" s="187"/>
      <c r="G204" s="187"/>
      <c r="J204" s="187"/>
      <c r="K204" s="187"/>
      <c r="L204" s="18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187"/>
      <c r="B205" s="191"/>
      <c r="C205" s="187"/>
      <c r="D205" s="187"/>
      <c r="E205" s="187"/>
      <c r="F205" s="187"/>
      <c r="G205" s="187"/>
      <c r="J205" s="187"/>
      <c r="K205" s="187"/>
      <c r="L205" s="18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187"/>
      <c r="B206" s="191"/>
      <c r="C206" s="187"/>
      <c r="D206" s="187"/>
      <c r="E206" s="187"/>
      <c r="F206" s="187"/>
      <c r="G206" s="187"/>
      <c r="J206" s="187"/>
      <c r="K206" s="187"/>
      <c r="L206" s="18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187"/>
      <c r="B207" s="191"/>
      <c r="C207" s="187"/>
      <c r="D207" s="187"/>
      <c r="E207" s="187"/>
      <c r="F207" s="187"/>
      <c r="G207" s="187"/>
      <c r="J207" s="187"/>
      <c r="K207" s="187"/>
      <c r="L207" s="18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187"/>
      <c r="B208" s="191"/>
      <c r="C208" s="187"/>
      <c r="D208" s="187"/>
      <c r="E208" s="187"/>
      <c r="F208" s="187"/>
      <c r="G208" s="187"/>
      <c r="J208" s="187"/>
      <c r="K208" s="187"/>
      <c r="L208" s="18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187"/>
      <c r="B209" s="191"/>
      <c r="C209" s="187"/>
      <c r="D209" s="187"/>
      <c r="E209" s="187"/>
      <c r="F209" s="187"/>
      <c r="G209" s="187"/>
      <c r="J209" s="187"/>
      <c r="K209" s="187"/>
      <c r="L209" s="18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187"/>
      <c r="B210" s="191"/>
      <c r="C210" s="187"/>
      <c r="D210" s="187"/>
      <c r="E210" s="187"/>
      <c r="F210" s="187"/>
      <c r="G210" s="187"/>
      <c r="J210" s="187"/>
      <c r="K210" s="187"/>
      <c r="L210" s="18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187"/>
      <c r="B211" s="191"/>
      <c r="C211" s="187"/>
      <c r="D211" s="187"/>
      <c r="E211" s="187"/>
      <c r="F211" s="187"/>
      <c r="G211" s="187"/>
      <c r="J211" s="187"/>
      <c r="K211" s="187"/>
      <c r="L211" s="18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187"/>
      <c r="B212" s="191"/>
      <c r="C212" s="187"/>
      <c r="D212" s="187"/>
      <c r="E212" s="187"/>
      <c r="F212" s="187"/>
      <c r="G212" s="187"/>
      <c r="J212" s="187"/>
      <c r="K212" s="187"/>
      <c r="L212" s="18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187"/>
      <c r="B213" s="191"/>
      <c r="C213" s="187"/>
      <c r="D213" s="187"/>
      <c r="E213" s="187"/>
      <c r="F213" s="187"/>
      <c r="G213" s="187"/>
      <c r="J213" s="187"/>
      <c r="K213" s="187"/>
      <c r="L213" s="18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187"/>
      <c r="B214" s="191"/>
      <c r="C214" s="187"/>
      <c r="D214" s="187"/>
      <c r="E214" s="187"/>
      <c r="F214" s="187"/>
      <c r="G214" s="187"/>
      <c r="J214" s="187"/>
      <c r="K214" s="187"/>
      <c r="L214" s="18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187"/>
      <c r="B215" s="191"/>
      <c r="C215" s="187"/>
      <c r="D215" s="187"/>
      <c r="E215" s="187"/>
      <c r="F215" s="187"/>
      <c r="G215" s="187"/>
      <c r="J215" s="187"/>
      <c r="K215" s="187"/>
      <c r="L215" s="18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187"/>
      <c r="B216" s="191"/>
      <c r="C216" s="187"/>
      <c r="D216" s="187"/>
      <c r="E216" s="187"/>
      <c r="F216" s="187"/>
      <c r="G216" s="187"/>
      <c r="J216" s="187"/>
      <c r="K216" s="187"/>
      <c r="L216" s="18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187"/>
      <c r="B217" s="191"/>
      <c r="C217" s="187"/>
      <c r="D217" s="187"/>
      <c r="E217" s="187"/>
      <c r="F217" s="187"/>
      <c r="G217" s="187"/>
      <c r="J217" s="187"/>
      <c r="K217" s="187"/>
      <c r="L217" s="18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187"/>
      <c r="B218" s="191"/>
      <c r="C218" s="187"/>
      <c r="D218" s="187"/>
      <c r="E218" s="187"/>
      <c r="F218" s="187"/>
      <c r="G218" s="187"/>
      <c r="J218" s="187"/>
      <c r="K218" s="187"/>
      <c r="L218" s="18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187"/>
      <c r="B219" s="191"/>
      <c r="C219" s="187"/>
      <c r="D219" s="187"/>
      <c r="E219" s="187"/>
      <c r="F219" s="187"/>
      <c r="G219" s="187"/>
      <c r="J219" s="187"/>
      <c r="K219" s="187"/>
      <c r="L219" s="18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187"/>
      <c r="B220" s="191"/>
      <c r="C220" s="187"/>
      <c r="D220" s="187"/>
      <c r="E220" s="187"/>
      <c r="F220" s="187"/>
      <c r="G220" s="187"/>
      <c r="J220" s="187"/>
      <c r="K220" s="187"/>
      <c r="L220" s="18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187"/>
      <c r="B221" s="191"/>
      <c r="C221" s="187"/>
      <c r="D221" s="187"/>
      <c r="E221" s="187"/>
      <c r="F221" s="187"/>
      <c r="G221" s="187"/>
      <c r="J221" s="187"/>
      <c r="K221" s="187"/>
      <c r="L221" s="18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187"/>
      <c r="B222" s="191"/>
      <c r="C222" s="187"/>
      <c r="D222" s="187"/>
      <c r="E222" s="187"/>
      <c r="F222" s="187"/>
      <c r="G222" s="187"/>
      <c r="J222" s="187"/>
      <c r="K222" s="187"/>
      <c r="L222" s="18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187"/>
      <c r="B223" s="191"/>
      <c r="C223" s="187"/>
      <c r="D223" s="187"/>
      <c r="E223" s="187"/>
      <c r="F223" s="187"/>
      <c r="G223" s="187"/>
      <c r="J223" s="187"/>
      <c r="K223" s="187"/>
      <c r="L223" s="18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187"/>
      <c r="B224" s="191"/>
      <c r="C224" s="187"/>
      <c r="D224" s="187"/>
      <c r="E224" s="187"/>
      <c r="F224" s="187"/>
      <c r="G224" s="187"/>
      <c r="J224" s="187"/>
      <c r="K224" s="187"/>
      <c r="L224" s="18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187"/>
      <c r="B225" s="191"/>
      <c r="C225" s="187"/>
      <c r="D225" s="187"/>
      <c r="E225" s="187"/>
      <c r="F225" s="187"/>
      <c r="G225" s="187"/>
      <c r="J225" s="187"/>
      <c r="K225" s="187"/>
      <c r="L225" s="18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187"/>
      <c r="B226" s="191"/>
      <c r="C226" s="187"/>
      <c r="D226" s="187"/>
      <c r="E226" s="187"/>
      <c r="F226" s="187"/>
      <c r="G226" s="187"/>
      <c r="J226" s="187"/>
      <c r="K226" s="187"/>
      <c r="L226" s="18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187"/>
      <c r="B227" s="191"/>
      <c r="C227" s="187"/>
      <c r="D227" s="187"/>
      <c r="E227" s="187"/>
      <c r="F227" s="187"/>
      <c r="G227" s="187"/>
      <c r="J227" s="187"/>
      <c r="K227" s="187"/>
      <c r="L227" s="18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187"/>
      <c r="B228" s="191"/>
      <c r="C228" s="187"/>
      <c r="D228" s="187"/>
      <c r="E228" s="187"/>
      <c r="F228" s="187"/>
      <c r="G228" s="187"/>
      <c r="J228" s="187"/>
      <c r="K228" s="187"/>
      <c r="L228" s="18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187"/>
      <c r="B229" s="191"/>
      <c r="C229" s="187"/>
      <c r="D229" s="187"/>
      <c r="E229" s="187"/>
      <c r="F229" s="187"/>
      <c r="G229" s="187"/>
      <c r="J229" s="187"/>
      <c r="K229" s="187"/>
      <c r="L229" s="18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187"/>
      <c r="B230" s="191"/>
      <c r="C230" s="187"/>
      <c r="D230" s="187"/>
      <c r="E230" s="187"/>
      <c r="F230" s="187"/>
      <c r="G230" s="187"/>
      <c r="J230" s="187"/>
      <c r="K230" s="187"/>
      <c r="L230" s="18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187"/>
      <c r="B231" s="191"/>
      <c r="C231" s="187"/>
      <c r="D231" s="187"/>
      <c r="E231" s="187"/>
      <c r="F231" s="187"/>
      <c r="G231" s="187"/>
      <c r="J231" s="187"/>
      <c r="K231" s="187"/>
      <c r="L231" s="18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187"/>
      <c r="B232" s="191"/>
      <c r="C232" s="187"/>
      <c r="D232" s="187"/>
      <c r="E232" s="187"/>
      <c r="F232" s="187"/>
      <c r="G232" s="187"/>
      <c r="J232" s="187"/>
      <c r="K232" s="187"/>
      <c r="L232" s="18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187"/>
      <c r="B233" s="191"/>
      <c r="C233" s="187"/>
      <c r="D233" s="187"/>
      <c r="E233" s="187"/>
      <c r="F233" s="187"/>
      <c r="G233" s="187"/>
      <c r="J233" s="187"/>
      <c r="K233" s="187"/>
      <c r="L233" s="18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187"/>
      <c r="B234" s="191"/>
      <c r="C234" s="187"/>
      <c r="D234" s="187"/>
      <c r="E234" s="187"/>
      <c r="F234" s="187"/>
      <c r="G234" s="187"/>
      <c r="J234" s="187"/>
      <c r="K234" s="187"/>
      <c r="L234" s="18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187"/>
      <c r="B235" s="191"/>
      <c r="C235" s="187"/>
      <c r="D235" s="187"/>
      <c r="E235" s="187"/>
      <c r="F235" s="187"/>
      <c r="G235" s="187"/>
      <c r="J235" s="187"/>
      <c r="K235" s="187"/>
      <c r="L235" s="18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187"/>
      <c r="B236" s="191"/>
      <c r="C236" s="187"/>
      <c r="D236" s="187"/>
      <c r="E236" s="187"/>
      <c r="F236" s="187"/>
      <c r="G236" s="187"/>
      <c r="J236" s="187"/>
      <c r="K236" s="187"/>
      <c r="L236" s="18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187"/>
      <c r="B237" s="191"/>
      <c r="C237" s="187"/>
      <c r="D237" s="187"/>
      <c r="E237" s="187"/>
      <c r="F237" s="187"/>
      <c r="G237" s="187"/>
      <c r="J237" s="187"/>
      <c r="K237" s="187"/>
      <c r="L237" s="18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187"/>
      <c r="B238" s="191"/>
      <c r="C238" s="187"/>
      <c r="D238" s="187"/>
      <c r="E238" s="187"/>
      <c r="F238" s="187"/>
      <c r="G238" s="187"/>
      <c r="J238" s="187"/>
      <c r="K238" s="187"/>
      <c r="L238" s="18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187"/>
      <c r="B239" s="191"/>
      <c r="C239" s="187"/>
      <c r="D239" s="187"/>
      <c r="E239" s="187"/>
      <c r="F239" s="187"/>
      <c r="G239" s="187"/>
      <c r="J239" s="187"/>
      <c r="K239" s="187"/>
      <c r="L239" s="18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187"/>
      <c r="B240" s="191"/>
      <c r="C240" s="187"/>
      <c r="D240" s="187"/>
      <c r="E240" s="187"/>
      <c r="F240" s="187"/>
      <c r="G240" s="187"/>
      <c r="J240" s="187"/>
      <c r="K240" s="187"/>
      <c r="L240" s="18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187"/>
      <c r="B241" s="191"/>
      <c r="C241" s="187"/>
      <c r="D241" s="187"/>
      <c r="E241" s="187"/>
      <c r="F241" s="187"/>
      <c r="G241" s="187"/>
      <c r="J241" s="187"/>
      <c r="K241" s="187"/>
      <c r="L241" s="18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187"/>
      <c r="B242" s="191"/>
      <c r="C242" s="187"/>
      <c r="D242" s="187"/>
      <c r="E242" s="187"/>
      <c r="F242" s="187"/>
      <c r="G242" s="187"/>
      <c r="J242" s="187"/>
      <c r="K242" s="187"/>
      <c r="L242" s="18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187"/>
      <c r="B243" s="191"/>
      <c r="C243" s="187"/>
      <c r="D243" s="187"/>
      <c r="E243" s="187"/>
      <c r="F243" s="187"/>
      <c r="G243" s="187"/>
      <c r="J243" s="187"/>
      <c r="K243" s="187"/>
      <c r="L243" s="18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187"/>
      <c r="B244" s="191"/>
      <c r="C244" s="187"/>
      <c r="D244" s="187"/>
      <c r="E244" s="187"/>
      <c r="F244" s="187"/>
      <c r="G244" s="187"/>
      <c r="J244" s="187"/>
      <c r="K244" s="187"/>
      <c r="L244" s="18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187"/>
      <c r="B245" s="191"/>
      <c r="C245" s="187"/>
      <c r="D245" s="187"/>
      <c r="E245" s="187"/>
      <c r="F245" s="187"/>
      <c r="G245" s="187"/>
      <c r="J245" s="187"/>
      <c r="K245" s="187"/>
      <c r="L245" s="18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187"/>
      <c r="B246" s="191"/>
      <c r="C246" s="187"/>
      <c r="D246" s="187"/>
      <c r="E246" s="187"/>
      <c r="F246" s="187"/>
      <c r="G246" s="187"/>
      <c r="J246" s="187"/>
      <c r="K246" s="187"/>
      <c r="L246" s="18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187"/>
      <c r="B247" s="191"/>
      <c r="C247" s="187"/>
      <c r="D247" s="187"/>
      <c r="E247" s="187"/>
      <c r="F247" s="187"/>
      <c r="G247" s="187"/>
      <c r="J247" s="187"/>
      <c r="K247" s="187"/>
      <c r="L247" s="18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187"/>
      <c r="B248" s="191"/>
      <c r="C248" s="187"/>
      <c r="D248" s="187"/>
      <c r="E248" s="187"/>
      <c r="F248" s="187"/>
      <c r="G248" s="187"/>
      <c r="J248" s="187"/>
      <c r="K248" s="187"/>
      <c r="L248" s="18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187"/>
      <c r="B249" s="191"/>
      <c r="C249" s="187"/>
      <c r="D249" s="187"/>
      <c r="E249" s="187"/>
      <c r="F249" s="187"/>
      <c r="G249" s="187"/>
      <c r="J249" s="187"/>
      <c r="K249" s="187"/>
      <c r="L249" s="18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187"/>
      <c r="B250" s="191"/>
      <c r="C250" s="187"/>
      <c r="D250" s="187"/>
      <c r="E250" s="187"/>
      <c r="F250" s="187"/>
      <c r="G250" s="187"/>
      <c r="J250" s="187"/>
      <c r="K250" s="187"/>
      <c r="L250" s="18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187"/>
      <c r="B251" s="191"/>
      <c r="C251" s="187"/>
      <c r="D251" s="187"/>
      <c r="E251" s="187"/>
      <c r="F251" s="187"/>
      <c r="G251" s="187"/>
      <c r="J251" s="187"/>
      <c r="K251" s="187"/>
      <c r="L251" s="18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187"/>
      <c r="B252" s="191"/>
      <c r="C252" s="187"/>
      <c r="D252" s="187"/>
      <c r="E252" s="187"/>
      <c r="F252" s="187"/>
      <c r="G252" s="187"/>
      <c r="J252" s="187"/>
      <c r="K252" s="187"/>
      <c r="L252" s="18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187"/>
      <c r="B253" s="191"/>
      <c r="C253" s="187"/>
      <c r="D253" s="187"/>
      <c r="E253" s="187"/>
      <c r="F253" s="187"/>
      <c r="G253" s="187"/>
      <c r="J253" s="187"/>
      <c r="K253" s="187"/>
      <c r="L253" s="18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187"/>
      <c r="B254" s="191"/>
      <c r="C254" s="187"/>
      <c r="D254" s="187"/>
      <c r="E254" s="187"/>
      <c r="F254" s="187"/>
      <c r="G254" s="187"/>
      <c r="J254" s="187"/>
      <c r="K254" s="187"/>
      <c r="L254" s="18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187"/>
      <c r="B255" s="191"/>
      <c r="C255" s="187"/>
      <c r="D255" s="187"/>
      <c r="E255" s="187"/>
      <c r="F255" s="187"/>
      <c r="G255" s="187"/>
      <c r="J255" s="187"/>
      <c r="K255" s="187"/>
      <c r="L255" s="18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187"/>
      <c r="B256" s="191"/>
      <c r="C256" s="187"/>
      <c r="D256" s="187"/>
      <c r="E256" s="187"/>
      <c r="F256" s="187"/>
      <c r="G256" s="187"/>
      <c r="J256" s="187"/>
      <c r="K256" s="187"/>
      <c r="L256" s="18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187"/>
      <c r="B257" s="191"/>
      <c r="C257" s="187"/>
      <c r="D257" s="187"/>
      <c r="E257" s="187"/>
      <c r="F257" s="187"/>
      <c r="G257" s="187"/>
      <c r="J257" s="187"/>
      <c r="K257" s="187"/>
      <c r="L257" s="18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187"/>
      <c r="B258" s="191"/>
      <c r="C258" s="187"/>
      <c r="D258" s="187"/>
      <c r="E258" s="187"/>
      <c r="F258" s="187"/>
      <c r="G258" s="187"/>
      <c r="J258" s="187"/>
      <c r="K258" s="187"/>
      <c r="L258" s="18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187"/>
      <c r="B259" s="191"/>
      <c r="C259" s="187"/>
      <c r="D259" s="187"/>
      <c r="E259" s="187"/>
      <c r="F259" s="187"/>
      <c r="G259" s="187"/>
      <c r="J259" s="187"/>
      <c r="K259" s="187"/>
      <c r="L259" s="18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187"/>
      <c r="B260" s="191"/>
      <c r="C260" s="187"/>
      <c r="D260" s="187"/>
      <c r="E260" s="187"/>
      <c r="F260" s="187"/>
      <c r="G260" s="187"/>
      <c r="J260" s="187"/>
      <c r="K260" s="187"/>
      <c r="L260" s="18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187"/>
      <c r="B261" s="191"/>
      <c r="C261" s="187"/>
      <c r="D261" s="187"/>
      <c r="E261" s="187"/>
      <c r="F261" s="187"/>
      <c r="G261" s="187"/>
      <c r="J261" s="187"/>
      <c r="K261" s="187"/>
      <c r="L261" s="18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187"/>
      <c r="B262" s="191"/>
      <c r="C262" s="187"/>
      <c r="D262" s="187"/>
      <c r="E262" s="187"/>
      <c r="F262" s="187"/>
      <c r="G262" s="187"/>
      <c r="J262" s="187"/>
      <c r="K262" s="187"/>
      <c r="L262" s="18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187"/>
      <c r="B263" s="191"/>
      <c r="C263" s="187"/>
      <c r="D263" s="187"/>
      <c r="E263" s="187"/>
      <c r="F263" s="187"/>
      <c r="G263" s="187"/>
      <c r="J263" s="187"/>
      <c r="K263" s="187"/>
      <c r="L263" s="18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187"/>
      <c r="B264" s="191"/>
      <c r="C264" s="187"/>
      <c r="D264" s="187"/>
      <c r="E264" s="187"/>
      <c r="F264" s="187"/>
      <c r="G264" s="187"/>
      <c r="J264" s="187"/>
      <c r="K264" s="187"/>
      <c r="L264" s="18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187"/>
      <c r="B265" s="191"/>
      <c r="C265" s="187"/>
      <c r="D265" s="187"/>
      <c r="E265" s="187"/>
      <c r="F265" s="187"/>
      <c r="G265" s="187"/>
      <c r="J265" s="187"/>
      <c r="K265" s="187"/>
      <c r="L265" s="18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187"/>
      <c r="B266" s="191"/>
      <c r="C266" s="187"/>
      <c r="D266" s="187"/>
      <c r="E266" s="187"/>
      <c r="F266" s="187"/>
      <c r="G266" s="187"/>
      <c r="J266" s="187"/>
      <c r="K266" s="187"/>
      <c r="L266" s="18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187"/>
      <c r="B267" s="191"/>
      <c r="C267" s="187"/>
      <c r="D267" s="187"/>
      <c r="E267" s="187"/>
      <c r="F267" s="187"/>
      <c r="G267" s="187"/>
      <c r="J267" s="187"/>
      <c r="K267" s="187"/>
      <c r="L267" s="18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187"/>
      <c r="B268" s="191"/>
      <c r="C268" s="187"/>
      <c r="D268" s="187"/>
      <c r="E268" s="187"/>
      <c r="F268" s="187"/>
      <c r="G268" s="187"/>
      <c r="J268" s="187"/>
      <c r="K268" s="187"/>
      <c r="L268" s="18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187"/>
      <c r="B269" s="191"/>
      <c r="C269" s="187"/>
      <c r="D269" s="187"/>
      <c r="E269" s="187"/>
      <c r="F269" s="187"/>
      <c r="G269" s="187"/>
      <c r="J269" s="187"/>
      <c r="K269" s="187"/>
      <c r="L269" s="18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187"/>
      <c r="B270" s="191"/>
      <c r="C270" s="187"/>
      <c r="D270" s="187"/>
      <c r="E270" s="187"/>
      <c r="F270" s="187"/>
      <c r="G270" s="187"/>
      <c r="J270" s="187"/>
      <c r="K270" s="187"/>
      <c r="L270" s="18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187"/>
      <c r="B271" s="191"/>
      <c r="C271" s="187"/>
      <c r="D271" s="187"/>
      <c r="E271" s="187"/>
      <c r="F271" s="187"/>
      <c r="G271" s="187"/>
      <c r="J271" s="187"/>
      <c r="K271" s="187"/>
      <c r="L271" s="18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187"/>
      <c r="B272" s="191"/>
      <c r="C272" s="187"/>
      <c r="D272" s="187"/>
      <c r="E272" s="187"/>
      <c r="F272" s="187"/>
      <c r="G272" s="187"/>
      <c r="J272" s="187"/>
      <c r="K272" s="187"/>
      <c r="L272" s="18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187"/>
      <c r="B273" s="191"/>
      <c r="C273" s="187"/>
      <c r="D273" s="187"/>
      <c r="E273" s="187"/>
      <c r="F273" s="187"/>
      <c r="G273" s="187"/>
      <c r="J273" s="187"/>
      <c r="K273" s="187"/>
      <c r="L273" s="18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187"/>
      <c r="B274" s="191"/>
      <c r="C274" s="187"/>
      <c r="D274" s="187"/>
      <c r="E274" s="187"/>
      <c r="F274" s="187"/>
      <c r="G274" s="187"/>
      <c r="J274" s="187"/>
      <c r="K274" s="187"/>
      <c r="L274" s="18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187"/>
      <c r="B275" s="191"/>
      <c r="C275" s="187"/>
      <c r="D275" s="187"/>
      <c r="E275" s="187"/>
      <c r="F275" s="187"/>
      <c r="G275" s="187"/>
      <c r="J275" s="187"/>
      <c r="K275" s="187"/>
      <c r="L275" s="18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187"/>
      <c r="B276" s="191"/>
      <c r="C276" s="187"/>
      <c r="D276" s="187"/>
      <c r="E276" s="187"/>
      <c r="F276" s="187"/>
      <c r="G276" s="187"/>
      <c r="J276" s="187"/>
      <c r="K276" s="187"/>
      <c r="L276" s="18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187"/>
      <c r="B277" s="191"/>
      <c r="C277" s="187"/>
      <c r="D277" s="187"/>
      <c r="E277" s="187"/>
      <c r="F277" s="187"/>
      <c r="G277" s="187"/>
      <c r="J277" s="187"/>
      <c r="K277" s="187"/>
      <c r="L277" s="18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187"/>
      <c r="B278" s="191"/>
      <c r="C278" s="187"/>
      <c r="D278" s="187"/>
      <c r="E278" s="187"/>
      <c r="F278" s="187"/>
      <c r="G278" s="187"/>
      <c r="J278" s="187"/>
      <c r="K278" s="187"/>
      <c r="L278" s="18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187"/>
      <c r="B279" s="191"/>
      <c r="C279" s="187"/>
      <c r="D279" s="187"/>
      <c r="E279" s="187"/>
      <c r="F279" s="187"/>
      <c r="G279" s="187"/>
      <c r="J279" s="187"/>
      <c r="K279" s="187"/>
      <c r="L279" s="18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187"/>
      <c r="B280" s="191"/>
      <c r="C280" s="187"/>
      <c r="D280" s="187"/>
      <c r="E280" s="187"/>
      <c r="F280" s="187"/>
      <c r="G280" s="187"/>
      <c r="J280" s="187"/>
      <c r="K280" s="187"/>
      <c r="L280" s="18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187"/>
      <c r="B281" s="191"/>
      <c r="C281" s="187"/>
      <c r="D281" s="187"/>
      <c r="E281" s="187"/>
      <c r="F281" s="187"/>
      <c r="G281" s="187"/>
      <c r="J281" s="187"/>
      <c r="K281" s="187"/>
      <c r="L281" s="18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187"/>
      <c r="B282" s="191"/>
      <c r="C282" s="187"/>
      <c r="D282" s="187"/>
      <c r="E282" s="187"/>
      <c r="F282" s="187"/>
      <c r="G282" s="187"/>
      <c r="J282" s="187"/>
      <c r="K282" s="187"/>
      <c r="L282" s="18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187"/>
      <c r="B283" s="191"/>
      <c r="C283" s="187"/>
      <c r="D283" s="187"/>
      <c r="E283" s="187"/>
      <c r="F283" s="187"/>
      <c r="G283" s="187"/>
      <c r="J283" s="187"/>
      <c r="K283" s="187"/>
      <c r="L283" s="18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187"/>
      <c r="B284" s="191"/>
      <c r="C284" s="187"/>
      <c r="D284" s="187"/>
      <c r="E284" s="187"/>
      <c r="F284" s="187"/>
      <c r="G284" s="187"/>
      <c r="J284" s="187"/>
      <c r="K284" s="187"/>
      <c r="L284" s="18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187"/>
      <c r="B285" s="191"/>
      <c r="C285" s="187"/>
      <c r="D285" s="187"/>
      <c r="E285" s="187"/>
      <c r="F285" s="187"/>
      <c r="G285" s="187"/>
      <c r="J285" s="187"/>
      <c r="K285" s="187"/>
      <c r="L285" s="18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187"/>
      <c r="B286" s="191"/>
      <c r="C286" s="187"/>
      <c r="D286" s="187"/>
      <c r="E286" s="187"/>
      <c r="F286" s="187"/>
      <c r="G286" s="187"/>
      <c r="J286" s="187"/>
      <c r="K286" s="187"/>
      <c r="L286" s="18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187"/>
      <c r="B287" s="191"/>
      <c r="C287" s="187"/>
      <c r="D287" s="187"/>
      <c r="E287" s="187"/>
      <c r="F287" s="187"/>
      <c r="G287" s="187"/>
      <c r="J287" s="187"/>
      <c r="K287" s="187"/>
      <c r="L287" s="18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187"/>
      <c r="B288" s="191"/>
      <c r="C288" s="187"/>
      <c r="D288" s="187"/>
      <c r="E288" s="187"/>
      <c r="F288" s="187"/>
      <c r="G288" s="187"/>
      <c r="J288" s="187"/>
      <c r="K288" s="187"/>
      <c r="L288" s="18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187"/>
      <c r="B289" s="191"/>
      <c r="C289" s="187"/>
      <c r="D289" s="187"/>
      <c r="E289" s="187"/>
      <c r="F289" s="187"/>
      <c r="G289" s="187"/>
      <c r="J289" s="187"/>
      <c r="K289" s="187"/>
      <c r="L289" s="18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187"/>
      <c r="B290" s="191"/>
      <c r="C290" s="187"/>
      <c r="D290" s="187"/>
      <c r="E290" s="187"/>
      <c r="F290" s="187"/>
      <c r="G290" s="187"/>
      <c r="J290" s="187"/>
      <c r="K290" s="187"/>
      <c r="L290" s="18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187"/>
      <c r="B291" s="191"/>
      <c r="C291" s="187"/>
      <c r="D291" s="187"/>
      <c r="E291" s="187"/>
      <c r="F291" s="187"/>
      <c r="G291" s="187"/>
      <c r="J291" s="187"/>
      <c r="K291" s="187"/>
      <c r="L291" s="18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187"/>
      <c r="B292" s="191"/>
      <c r="C292" s="187"/>
      <c r="D292" s="187"/>
      <c r="E292" s="187"/>
      <c r="F292" s="187"/>
      <c r="G292" s="187"/>
      <c r="J292" s="187"/>
      <c r="K292" s="187"/>
      <c r="L292" s="18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187"/>
      <c r="B293" s="191"/>
      <c r="C293" s="187"/>
      <c r="D293" s="187"/>
      <c r="E293" s="187"/>
      <c r="F293" s="187"/>
      <c r="G293" s="187"/>
      <c r="J293" s="187"/>
      <c r="K293" s="187"/>
      <c r="L293" s="18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187"/>
      <c r="B294" s="191"/>
      <c r="C294" s="187"/>
      <c r="D294" s="187"/>
      <c r="E294" s="187"/>
      <c r="F294" s="187"/>
      <c r="G294" s="187"/>
      <c r="J294" s="187"/>
      <c r="K294" s="187"/>
      <c r="L294" s="18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187"/>
      <c r="B295" s="191"/>
      <c r="C295" s="187"/>
      <c r="D295" s="187"/>
      <c r="E295" s="187"/>
      <c r="F295" s="187"/>
      <c r="G295" s="187"/>
      <c r="J295" s="187"/>
      <c r="K295" s="187"/>
      <c r="L295" s="18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187"/>
      <c r="B296" s="191"/>
      <c r="C296" s="187"/>
      <c r="D296" s="187"/>
      <c r="E296" s="187"/>
      <c r="F296" s="187"/>
      <c r="G296" s="187"/>
      <c r="J296" s="187"/>
      <c r="K296" s="187"/>
      <c r="L296" s="18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187"/>
      <c r="B297" s="191"/>
      <c r="C297" s="187"/>
      <c r="D297" s="187"/>
      <c r="E297" s="187"/>
      <c r="F297" s="187"/>
      <c r="G297" s="187"/>
      <c r="J297" s="187"/>
      <c r="K297" s="187"/>
      <c r="L297" s="18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187"/>
      <c r="B298" s="191"/>
      <c r="C298" s="187"/>
      <c r="D298" s="187"/>
      <c r="E298" s="187"/>
      <c r="F298" s="187"/>
      <c r="G298" s="187"/>
      <c r="J298" s="187"/>
      <c r="K298" s="187"/>
      <c r="L298" s="18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187"/>
      <c r="B299" s="191"/>
      <c r="C299" s="187"/>
      <c r="D299" s="187"/>
      <c r="E299" s="187"/>
      <c r="F299" s="187"/>
      <c r="G299" s="187"/>
      <c r="J299" s="187"/>
      <c r="K299" s="187"/>
      <c r="L299" s="18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187"/>
      <c r="B300" s="191"/>
      <c r="C300" s="187"/>
      <c r="D300" s="187"/>
      <c r="E300" s="187"/>
      <c r="F300" s="187"/>
      <c r="G300" s="187"/>
      <c r="J300" s="187"/>
      <c r="K300" s="187"/>
      <c r="L300" s="18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187"/>
      <c r="B301" s="191"/>
      <c r="C301" s="187"/>
      <c r="D301" s="187"/>
      <c r="E301" s="187"/>
      <c r="F301" s="187"/>
      <c r="G301" s="187"/>
      <c r="J301" s="187"/>
      <c r="K301" s="187"/>
      <c r="L301" s="18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187"/>
      <c r="B302" s="191"/>
      <c r="C302" s="187"/>
      <c r="D302" s="187"/>
      <c r="E302" s="187"/>
      <c r="F302" s="187"/>
      <c r="G302" s="187"/>
      <c r="J302" s="187"/>
      <c r="K302" s="187"/>
      <c r="L302" s="18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187"/>
      <c r="B303" s="191"/>
      <c r="C303" s="187"/>
      <c r="D303" s="187"/>
      <c r="E303" s="187"/>
      <c r="F303" s="187"/>
      <c r="G303" s="187"/>
      <c r="J303" s="187"/>
      <c r="K303" s="187"/>
      <c r="L303" s="18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187"/>
      <c r="B304" s="191"/>
      <c r="C304" s="187"/>
      <c r="D304" s="187"/>
      <c r="E304" s="187"/>
      <c r="F304" s="187"/>
      <c r="G304" s="187"/>
      <c r="J304" s="187"/>
      <c r="K304" s="187"/>
      <c r="L304" s="18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187"/>
      <c r="B305" s="191"/>
      <c r="C305" s="187"/>
      <c r="D305" s="187"/>
      <c r="E305" s="187"/>
      <c r="F305" s="187"/>
      <c r="G305" s="187"/>
      <c r="J305" s="187"/>
      <c r="K305" s="187"/>
      <c r="L305" s="18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187"/>
      <c r="B306" s="191"/>
      <c r="C306" s="187"/>
      <c r="D306" s="187"/>
      <c r="E306" s="187"/>
      <c r="F306" s="187"/>
      <c r="G306" s="187"/>
      <c r="J306" s="187"/>
      <c r="K306" s="187"/>
      <c r="L306" s="18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187"/>
      <c r="B307" s="191"/>
      <c r="C307" s="187"/>
      <c r="D307" s="187"/>
      <c r="E307" s="187"/>
      <c r="F307" s="187"/>
      <c r="G307" s="187"/>
      <c r="J307" s="187"/>
      <c r="K307" s="187"/>
      <c r="L307" s="18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187"/>
      <c r="B308" s="191"/>
      <c r="C308" s="187"/>
      <c r="D308" s="187"/>
      <c r="E308" s="187"/>
      <c r="F308" s="187"/>
      <c r="G308" s="187"/>
      <c r="J308" s="187"/>
      <c r="K308" s="187"/>
      <c r="L308" s="18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187"/>
      <c r="B309" s="191"/>
      <c r="C309" s="187"/>
      <c r="D309" s="187"/>
      <c r="E309" s="187"/>
      <c r="F309" s="187"/>
      <c r="G309" s="187"/>
      <c r="J309" s="187"/>
      <c r="K309" s="187"/>
      <c r="L309" s="18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187"/>
      <c r="B310" s="191"/>
      <c r="C310" s="187"/>
      <c r="D310" s="187"/>
      <c r="E310" s="187"/>
      <c r="F310" s="187"/>
      <c r="G310" s="187"/>
      <c r="J310" s="187"/>
      <c r="K310" s="187"/>
      <c r="L310" s="18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187"/>
      <c r="B311" s="191"/>
      <c r="C311" s="187"/>
      <c r="D311" s="187"/>
      <c r="E311" s="187"/>
      <c r="F311" s="187"/>
      <c r="G311" s="187"/>
      <c r="J311" s="187"/>
      <c r="K311" s="187"/>
      <c r="L311" s="18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187"/>
      <c r="B312" s="191"/>
      <c r="C312" s="187"/>
      <c r="D312" s="187"/>
      <c r="E312" s="187"/>
      <c r="F312" s="187"/>
      <c r="G312" s="187"/>
      <c r="J312" s="187"/>
      <c r="K312" s="187"/>
      <c r="L312" s="18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187"/>
      <c r="B313" s="191"/>
      <c r="C313" s="187"/>
      <c r="D313" s="187"/>
      <c r="E313" s="187"/>
      <c r="F313" s="187"/>
      <c r="G313" s="187"/>
      <c r="J313" s="187"/>
      <c r="K313" s="187"/>
      <c r="L313" s="18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187"/>
      <c r="B314" s="191"/>
      <c r="C314" s="187"/>
      <c r="D314" s="187"/>
      <c r="E314" s="187"/>
      <c r="F314" s="187"/>
      <c r="G314" s="187"/>
      <c r="J314" s="187"/>
      <c r="K314" s="187"/>
      <c r="L314" s="18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187"/>
      <c r="B315" s="191"/>
      <c r="C315" s="187"/>
      <c r="D315" s="187"/>
      <c r="E315" s="187"/>
      <c r="F315" s="187"/>
      <c r="G315" s="187"/>
      <c r="J315" s="187"/>
      <c r="K315" s="187"/>
      <c r="L315" s="18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187"/>
      <c r="B316" s="191"/>
      <c r="C316" s="187"/>
      <c r="D316" s="187"/>
      <c r="E316" s="187"/>
      <c r="F316" s="187"/>
      <c r="G316" s="187"/>
      <c r="J316" s="187"/>
      <c r="K316" s="187"/>
      <c r="L316" s="18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187"/>
      <c r="B317" s="191"/>
      <c r="C317" s="187"/>
      <c r="D317" s="187"/>
      <c r="E317" s="187"/>
      <c r="F317" s="187"/>
      <c r="G317" s="187"/>
      <c r="J317" s="187"/>
      <c r="K317" s="187"/>
      <c r="L317" s="18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187"/>
      <c r="B318" s="191"/>
      <c r="C318" s="187"/>
      <c r="D318" s="187"/>
      <c r="E318" s="187"/>
      <c r="F318" s="187"/>
      <c r="G318" s="187"/>
      <c r="J318" s="187"/>
      <c r="K318" s="187"/>
      <c r="L318" s="18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187"/>
      <c r="B319" s="191"/>
      <c r="C319" s="187"/>
      <c r="D319" s="187"/>
      <c r="E319" s="187"/>
      <c r="F319" s="187"/>
      <c r="G319" s="187"/>
      <c r="J319" s="187"/>
      <c r="K319" s="187"/>
      <c r="L319" s="18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187"/>
      <c r="B320" s="191"/>
      <c r="C320" s="187"/>
      <c r="D320" s="187"/>
      <c r="E320" s="187"/>
      <c r="F320" s="187"/>
      <c r="G320" s="187"/>
      <c r="J320" s="187"/>
      <c r="K320" s="187"/>
      <c r="L320" s="18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187"/>
      <c r="B321" s="191"/>
      <c r="C321" s="187"/>
      <c r="D321" s="187"/>
      <c r="E321" s="187"/>
      <c r="F321" s="187"/>
      <c r="G321" s="187"/>
      <c r="J321" s="187"/>
      <c r="K321" s="187"/>
      <c r="L321" s="18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187"/>
      <c r="B322" s="191"/>
      <c r="C322" s="187"/>
      <c r="D322" s="187"/>
      <c r="E322" s="187"/>
      <c r="F322" s="187"/>
      <c r="G322" s="187"/>
      <c r="J322" s="187"/>
      <c r="K322" s="187"/>
      <c r="L322" s="18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187"/>
      <c r="B323" s="191"/>
      <c r="C323" s="187"/>
      <c r="D323" s="187"/>
      <c r="E323" s="187"/>
      <c r="F323" s="187"/>
      <c r="G323" s="187"/>
      <c r="J323" s="187"/>
      <c r="K323" s="187"/>
      <c r="L323" s="18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187"/>
      <c r="B324" s="191"/>
      <c r="C324" s="187"/>
      <c r="D324" s="187"/>
      <c r="E324" s="187"/>
      <c r="F324" s="187"/>
      <c r="G324" s="187"/>
      <c r="J324" s="187"/>
      <c r="K324" s="187"/>
      <c r="L324" s="18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187"/>
      <c r="B325" s="191"/>
      <c r="C325" s="187"/>
      <c r="D325" s="187"/>
      <c r="E325" s="187"/>
      <c r="F325" s="187"/>
      <c r="G325" s="187"/>
      <c r="J325" s="187"/>
      <c r="K325" s="187"/>
      <c r="L325" s="18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187"/>
      <c r="B326" s="191"/>
      <c r="C326" s="187"/>
      <c r="D326" s="187"/>
      <c r="E326" s="187"/>
      <c r="F326" s="187"/>
      <c r="G326" s="187"/>
      <c r="J326" s="187"/>
      <c r="K326" s="187"/>
      <c r="L326" s="18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187"/>
      <c r="B327" s="191"/>
      <c r="C327" s="187"/>
      <c r="D327" s="187"/>
      <c r="E327" s="187"/>
      <c r="F327" s="187"/>
      <c r="G327" s="187"/>
      <c r="J327" s="187"/>
      <c r="K327" s="187"/>
      <c r="L327" s="18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187"/>
      <c r="B328" s="191"/>
      <c r="C328" s="187"/>
      <c r="D328" s="187"/>
      <c r="E328" s="187"/>
      <c r="F328" s="187"/>
      <c r="G328" s="187"/>
      <c r="J328" s="187"/>
      <c r="K328" s="187"/>
      <c r="L328" s="18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187"/>
      <c r="B329" s="191"/>
      <c r="C329" s="187"/>
      <c r="D329" s="187"/>
      <c r="E329" s="187"/>
      <c r="F329" s="187"/>
      <c r="G329" s="187"/>
      <c r="J329" s="187"/>
      <c r="K329" s="187"/>
      <c r="L329" s="18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187"/>
      <c r="B330" s="191"/>
      <c r="C330" s="187"/>
      <c r="D330" s="187"/>
      <c r="E330" s="187"/>
      <c r="F330" s="187"/>
      <c r="G330" s="187"/>
      <c r="J330" s="187"/>
      <c r="K330" s="187"/>
      <c r="L330" s="18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187"/>
      <c r="B331" s="191"/>
      <c r="C331" s="187"/>
      <c r="D331" s="187"/>
      <c r="E331" s="187"/>
      <c r="F331" s="187"/>
      <c r="G331" s="187"/>
      <c r="J331" s="187"/>
      <c r="K331" s="187"/>
      <c r="L331" s="18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187"/>
      <c r="B332" s="191"/>
      <c r="C332" s="187"/>
      <c r="D332" s="187"/>
      <c r="E332" s="187"/>
      <c r="F332" s="187"/>
      <c r="G332" s="187"/>
      <c r="J332" s="187"/>
      <c r="K332" s="187"/>
      <c r="L332" s="18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187"/>
      <c r="B333" s="191"/>
      <c r="C333" s="187"/>
      <c r="D333" s="187"/>
      <c r="E333" s="187"/>
      <c r="F333" s="187"/>
      <c r="G333" s="187"/>
      <c r="J333" s="187"/>
      <c r="K333" s="187"/>
      <c r="L333" s="18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187"/>
      <c r="B334" s="191"/>
      <c r="C334" s="187"/>
      <c r="D334" s="187"/>
      <c r="E334" s="187"/>
      <c r="F334" s="187"/>
      <c r="G334" s="187"/>
      <c r="J334" s="187"/>
      <c r="K334" s="187"/>
      <c r="L334" s="18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187"/>
      <c r="B335" s="191"/>
      <c r="C335" s="187"/>
      <c r="D335" s="187"/>
      <c r="E335" s="187"/>
      <c r="F335" s="187"/>
      <c r="G335" s="187"/>
      <c r="J335" s="187"/>
      <c r="K335" s="187"/>
      <c r="L335" s="18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187"/>
      <c r="B336" s="191"/>
      <c r="C336" s="187"/>
      <c r="D336" s="187"/>
      <c r="E336" s="187"/>
      <c r="F336" s="187"/>
      <c r="G336" s="187"/>
      <c r="J336" s="187"/>
      <c r="K336" s="187"/>
      <c r="L336" s="18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187"/>
      <c r="B337" s="191"/>
      <c r="C337" s="187"/>
      <c r="D337" s="187"/>
      <c r="E337" s="187"/>
      <c r="F337" s="187"/>
      <c r="G337" s="187"/>
      <c r="J337" s="187"/>
      <c r="K337" s="187"/>
      <c r="L337" s="18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187"/>
      <c r="B338" s="191"/>
      <c r="C338" s="187"/>
      <c r="D338" s="187"/>
      <c r="E338" s="187"/>
      <c r="F338" s="187"/>
      <c r="G338" s="187"/>
      <c r="J338" s="187"/>
      <c r="K338" s="187"/>
      <c r="L338" s="18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187"/>
      <c r="B339" s="191"/>
      <c r="C339" s="187"/>
      <c r="D339" s="187"/>
      <c r="E339" s="187"/>
      <c r="F339" s="187"/>
      <c r="G339" s="187"/>
      <c r="J339" s="187"/>
      <c r="K339" s="187"/>
      <c r="L339" s="18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187"/>
      <c r="B340" s="191"/>
      <c r="C340" s="187"/>
      <c r="D340" s="187"/>
      <c r="E340" s="187"/>
      <c r="F340" s="187"/>
      <c r="G340" s="187"/>
      <c r="J340" s="187"/>
      <c r="K340" s="187"/>
      <c r="L340" s="18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187"/>
      <c r="B341" s="191"/>
      <c r="C341" s="187"/>
      <c r="D341" s="187"/>
      <c r="E341" s="187"/>
      <c r="F341" s="187"/>
      <c r="G341" s="187"/>
      <c r="J341" s="187"/>
      <c r="K341" s="187"/>
      <c r="L341" s="18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187"/>
      <c r="B342" s="191"/>
      <c r="C342" s="187"/>
      <c r="D342" s="187"/>
      <c r="E342" s="187"/>
      <c r="F342" s="187"/>
      <c r="G342" s="187"/>
      <c r="J342" s="187"/>
      <c r="K342" s="187"/>
      <c r="L342" s="18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187"/>
      <c r="B343" s="191"/>
      <c r="C343" s="187"/>
      <c r="D343" s="187"/>
      <c r="E343" s="187"/>
      <c r="F343" s="187"/>
      <c r="G343" s="187"/>
      <c r="J343" s="187"/>
      <c r="K343" s="187"/>
      <c r="L343" s="18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187"/>
      <c r="B344" s="191"/>
      <c r="C344" s="187"/>
      <c r="D344" s="187"/>
      <c r="E344" s="187"/>
      <c r="F344" s="187"/>
      <c r="G344" s="187"/>
      <c r="J344" s="187"/>
      <c r="K344" s="187"/>
      <c r="L344" s="18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187"/>
      <c r="B345" s="191"/>
      <c r="C345" s="187"/>
      <c r="D345" s="187"/>
      <c r="E345" s="187"/>
      <c r="F345" s="187"/>
      <c r="G345" s="187"/>
      <c r="J345" s="187"/>
      <c r="K345" s="187"/>
      <c r="L345" s="18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187"/>
      <c r="B346" s="191"/>
      <c r="C346" s="187"/>
      <c r="D346" s="187"/>
      <c r="E346" s="187"/>
      <c r="F346" s="187"/>
      <c r="G346" s="187"/>
      <c r="J346" s="187"/>
      <c r="K346" s="187"/>
      <c r="L346" s="18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187"/>
      <c r="B347" s="191"/>
      <c r="C347" s="187"/>
      <c r="D347" s="187"/>
      <c r="E347" s="187"/>
      <c r="F347" s="187"/>
      <c r="G347" s="187"/>
      <c r="J347" s="187"/>
      <c r="K347" s="187"/>
      <c r="L347" s="18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187"/>
      <c r="B348" s="191"/>
      <c r="C348" s="187"/>
      <c r="D348" s="187"/>
      <c r="E348" s="187"/>
      <c r="F348" s="187"/>
      <c r="G348" s="187"/>
      <c r="J348" s="187"/>
      <c r="K348" s="187"/>
      <c r="L348" s="18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187"/>
      <c r="B349" s="191"/>
      <c r="C349" s="187"/>
      <c r="D349" s="187"/>
      <c r="E349" s="187"/>
      <c r="F349" s="187"/>
      <c r="G349" s="187"/>
      <c r="J349" s="187"/>
      <c r="K349" s="187"/>
      <c r="L349" s="18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187"/>
      <c r="B350" s="191"/>
      <c r="C350" s="187"/>
      <c r="D350" s="187"/>
      <c r="E350" s="187"/>
      <c r="F350" s="187"/>
      <c r="G350" s="187"/>
      <c r="J350" s="187"/>
      <c r="K350" s="187"/>
      <c r="L350" s="18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187"/>
      <c r="B351" s="191"/>
      <c r="C351" s="187"/>
      <c r="D351" s="187"/>
      <c r="E351" s="187"/>
      <c r="F351" s="187"/>
      <c r="G351" s="187"/>
      <c r="J351" s="187"/>
      <c r="K351" s="187"/>
      <c r="L351" s="18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187"/>
      <c r="B352" s="191"/>
      <c r="C352" s="187"/>
      <c r="D352" s="187"/>
      <c r="E352" s="187"/>
      <c r="F352" s="187"/>
      <c r="G352" s="187"/>
      <c r="J352" s="187"/>
      <c r="K352" s="187"/>
      <c r="L352" s="18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187"/>
      <c r="B353" s="191"/>
      <c r="C353" s="187"/>
      <c r="D353" s="187"/>
      <c r="E353" s="187"/>
      <c r="F353" s="187"/>
      <c r="G353" s="187"/>
      <c r="J353" s="187"/>
      <c r="K353" s="187"/>
      <c r="L353" s="18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187"/>
      <c r="B354" s="191"/>
      <c r="C354" s="187"/>
      <c r="D354" s="187"/>
      <c r="E354" s="187"/>
      <c r="F354" s="187"/>
      <c r="G354" s="187"/>
      <c r="J354" s="187"/>
      <c r="K354" s="187"/>
      <c r="L354" s="18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187"/>
      <c r="B355" s="191"/>
      <c r="C355" s="187"/>
      <c r="D355" s="187"/>
      <c r="E355" s="187"/>
      <c r="F355" s="187"/>
      <c r="G355" s="187"/>
      <c r="J355" s="187"/>
      <c r="K355" s="187"/>
      <c r="L355" s="18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187"/>
      <c r="B356" s="191"/>
      <c r="C356" s="187"/>
      <c r="D356" s="187"/>
      <c r="E356" s="187"/>
      <c r="F356" s="187"/>
      <c r="G356" s="187"/>
      <c r="J356" s="187"/>
      <c r="K356" s="187"/>
      <c r="L356" s="18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187"/>
      <c r="B357" s="191"/>
      <c r="C357" s="187"/>
      <c r="D357" s="187"/>
      <c r="E357" s="187"/>
      <c r="F357" s="187"/>
      <c r="G357" s="187"/>
      <c r="J357" s="187"/>
      <c r="K357" s="187"/>
      <c r="L357" s="18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187"/>
      <c r="B358" s="191"/>
      <c r="C358" s="187"/>
      <c r="D358" s="187"/>
      <c r="E358" s="187"/>
      <c r="F358" s="187"/>
      <c r="G358" s="187"/>
      <c r="J358" s="187"/>
      <c r="K358" s="187"/>
      <c r="L358" s="18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187"/>
      <c r="B359" s="191"/>
      <c r="C359" s="187"/>
      <c r="D359" s="187"/>
      <c r="E359" s="187"/>
      <c r="F359" s="187"/>
      <c r="G359" s="187"/>
      <c r="J359" s="187"/>
      <c r="K359" s="187"/>
      <c r="L359" s="18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187"/>
      <c r="B360" s="191"/>
      <c r="C360" s="187"/>
      <c r="D360" s="187"/>
      <c r="E360" s="187"/>
      <c r="F360" s="187"/>
      <c r="G360" s="187"/>
      <c r="J360" s="187"/>
      <c r="K360" s="187"/>
      <c r="L360" s="18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187"/>
      <c r="B361" s="191"/>
      <c r="C361" s="187"/>
      <c r="D361" s="187"/>
      <c r="E361" s="187"/>
      <c r="F361" s="187"/>
      <c r="G361" s="187"/>
      <c r="J361" s="187"/>
      <c r="K361" s="187"/>
      <c r="L361" s="18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187"/>
      <c r="B362" s="191"/>
      <c r="C362" s="187"/>
      <c r="D362" s="187"/>
      <c r="E362" s="187"/>
      <c r="F362" s="187"/>
      <c r="G362" s="187"/>
      <c r="J362" s="187"/>
      <c r="K362" s="187"/>
      <c r="L362" s="18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187"/>
      <c r="B363" s="191"/>
      <c r="C363" s="187"/>
      <c r="D363" s="187"/>
      <c r="E363" s="187"/>
      <c r="F363" s="187"/>
      <c r="G363" s="187"/>
      <c r="J363" s="187"/>
      <c r="K363" s="187"/>
      <c r="L363" s="18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187"/>
      <c r="B364" s="191"/>
      <c r="C364" s="187"/>
      <c r="D364" s="187"/>
      <c r="E364" s="187"/>
      <c r="F364" s="187"/>
      <c r="G364" s="187"/>
      <c r="J364" s="187"/>
      <c r="K364" s="187"/>
      <c r="L364" s="18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187"/>
      <c r="B365" s="191"/>
      <c r="C365" s="187"/>
      <c r="D365" s="187"/>
      <c r="E365" s="187"/>
      <c r="F365" s="187"/>
      <c r="G365" s="187"/>
      <c r="J365" s="187"/>
      <c r="K365" s="187"/>
      <c r="L365" s="18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187"/>
      <c r="B366" s="191"/>
      <c r="C366" s="187"/>
      <c r="D366" s="187"/>
      <c r="E366" s="187"/>
      <c r="F366" s="187"/>
      <c r="G366" s="187"/>
      <c r="J366" s="187"/>
      <c r="K366" s="187"/>
      <c r="L366" s="18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187"/>
      <c r="B367" s="191"/>
      <c r="C367" s="187"/>
      <c r="D367" s="187"/>
      <c r="E367" s="187"/>
      <c r="F367" s="187"/>
      <c r="G367" s="187"/>
      <c r="J367" s="187"/>
      <c r="K367" s="187"/>
      <c r="L367" s="18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187"/>
      <c r="B368" s="191"/>
      <c r="C368" s="187"/>
      <c r="D368" s="187"/>
      <c r="E368" s="187"/>
      <c r="F368" s="187"/>
      <c r="G368" s="187"/>
      <c r="J368" s="187"/>
      <c r="K368" s="187"/>
      <c r="L368" s="18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187"/>
      <c r="B369" s="191"/>
      <c r="C369" s="187"/>
      <c r="D369" s="187"/>
      <c r="E369" s="187"/>
      <c r="F369" s="187"/>
      <c r="G369" s="187"/>
      <c r="J369" s="187"/>
      <c r="K369" s="187"/>
      <c r="L369" s="18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187"/>
      <c r="B370" s="191"/>
      <c r="C370" s="187"/>
      <c r="D370" s="187"/>
      <c r="E370" s="187"/>
      <c r="F370" s="187"/>
      <c r="G370" s="187"/>
      <c r="J370" s="187"/>
      <c r="K370" s="187"/>
      <c r="L370" s="18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187"/>
      <c r="B371" s="191"/>
      <c r="C371" s="187"/>
      <c r="D371" s="187"/>
      <c r="E371" s="187"/>
      <c r="F371" s="187"/>
      <c r="G371" s="187"/>
      <c r="J371" s="187"/>
      <c r="K371" s="187"/>
      <c r="L371" s="18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187"/>
      <c r="B372" s="191"/>
      <c r="C372" s="187"/>
      <c r="D372" s="187"/>
      <c r="E372" s="187"/>
      <c r="F372" s="187"/>
      <c r="G372" s="187"/>
      <c r="J372" s="187"/>
      <c r="K372" s="187"/>
      <c r="L372" s="18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187"/>
      <c r="B373" s="191"/>
      <c r="C373" s="187"/>
      <c r="D373" s="187"/>
      <c r="E373" s="187"/>
      <c r="F373" s="187"/>
      <c r="G373" s="187"/>
      <c r="J373" s="187"/>
      <c r="K373" s="187"/>
      <c r="L373" s="18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187"/>
      <c r="B374" s="191"/>
      <c r="C374" s="187"/>
      <c r="D374" s="187"/>
      <c r="E374" s="187"/>
      <c r="F374" s="187"/>
      <c r="G374" s="187"/>
      <c r="J374" s="187"/>
      <c r="K374" s="187"/>
      <c r="L374" s="18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187"/>
      <c r="B375" s="191"/>
      <c r="C375" s="187"/>
      <c r="D375" s="187"/>
      <c r="E375" s="187"/>
      <c r="F375" s="187"/>
      <c r="G375" s="187"/>
      <c r="J375" s="187"/>
      <c r="K375" s="187"/>
      <c r="L375" s="18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187"/>
      <c r="B376" s="191"/>
      <c r="C376" s="187"/>
      <c r="D376" s="187"/>
      <c r="E376" s="187"/>
      <c r="F376" s="187"/>
      <c r="G376" s="187"/>
      <c r="J376" s="187"/>
      <c r="K376" s="187"/>
      <c r="L376" s="18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187"/>
      <c r="B377" s="191"/>
      <c r="C377" s="187"/>
      <c r="D377" s="187"/>
      <c r="E377" s="187"/>
      <c r="F377" s="187"/>
      <c r="G377" s="187"/>
      <c r="J377" s="187"/>
      <c r="K377" s="187"/>
      <c r="L377" s="18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187"/>
      <c r="B378" s="191"/>
      <c r="C378" s="187"/>
      <c r="D378" s="187"/>
      <c r="E378" s="187"/>
      <c r="F378" s="187"/>
      <c r="G378" s="187"/>
      <c r="J378" s="187"/>
      <c r="K378" s="187"/>
      <c r="L378" s="18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187"/>
      <c r="B379" s="191"/>
      <c r="C379" s="187"/>
      <c r="D379" s="187"/>
      <c r="E379" s="187"/>
      <c r="F379" s="187"/>
      <c r="G379" s="187"/>
      <c r="J379" s="187"/>
      <c r="K379" s="187"/>
      <c r="L379" s="18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187"/>
      <c r="B380" s="191"/>
      <c r="C380" s="187"/>
      <c r="D380" s="187"/>
      <c r="E380" s="187"/>
      <c r="F380" s="187"/>
      <c r="G380" s="187"/>
      <c r="J380" s="187"/>
      <c r="K380" s="187"/>
      <c r="L380" s="18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187"/>
      <c r="B381" s="191"/>
      <c r="C381" s="187"/>
      <c r="D381" s="187"/>
      <c r="E381" s="187"/>
      <c r="F381" s="187"/>
      <c r="G381" s="187"/>
      <c r="J381" s="187"/>
      <c r="K381" s="187"/>
      <c r="L381" s="18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187"/>
      <c r="B382" s="191"/>
      <c r="C382" s="187"/>
      <c r="D382" s="187"/>
      <c r="E382" s="187"/>
      <c r="F382" s="187"/>
      <c r="G382" s="187"/>
      <c r="J382" s="187"/>
      <c r="K382" s="187"/>
      <c r="L382" s="18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187"/>
      <c r="B383" s="191"/>
      <c r="C383" s="187"/>
      <c r="D383" s="187"/>
      <c r="E383" s="187"/>
      <c r="F383" s="187"/>
      <c r="G383" s="187"/>
      <c r="J383" s="187"/>
      <c r="K383" s="187"/>
      <c r="L383" s="18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187"/>
      <c r="B384" s="191"/>
      <c r="C384" s="187"/>
      <c r="D384" s="187"/>
      <c r="E384" s="187"/>
      <c r="F384" s="187"/>
      <c r="G384" s="187"/>
      <c r="J384" s="187"/>
      <c r="K384" s="187"/>
      <c r="L384" s="18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187"/>
      <c r="B385" s="191"/>
      <c r="C385" s="187"/>
      <c r="D385" s="187"/>
      <c r="E385" s="187"/>
      <c r="F385" s="187"/>
      <c r="G385" s="187"/>
      <c r="J385" s="187"/>
      <c r="K385" s="187"/>
      <c r="L385" s="18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187"/>
      <c r="B386" s="191"/>
      <c r="C386" s="187"/>
      <c r="D386" s="187"/>
      <c r="E386" s="187"/>
      <c r="F386" s="187"/>
      <c r="G386" s="187"/>
      <c r="J386" s="187"/>
      <c r="K386" s="187"/>
      <c r="L386" s="18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187"/>
      <c r="B387" s="191"/>
      <c r="C387" s="187"/>
      <c r="D387" s="187"/>
      <c r="E387" s="187"/>
      <c r="F387" s="187"/>
      <c r="G387" s="187"/>
      <c r="J387" s="187"/>
      <c r="K387" s="187"/>
      <c r="L387" s="18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187"/>
      <c r="B388" s="191"/>
      <c r="C388" s="187"/>
      <c r="D388" s="187"/>
      <c r="E388" s="187"/>
      <c r="F388" s="187"/>
      <c r="G388" s="187"/>
      <c r="J388" s="187"/>
      <c r="K388" s="187"/>
      <c r="L388" s="18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187"/>
      <c r="B389" s="191"/>
      <c r="C389" s="187"/>
      <c r="D389" s="187"/>
      <c r="E389" s="187"/>
      <c r="F389" s="187"/>
      <c r="G389" s="187"/>
      <c r="J389" s="187"/>
      <c r="K389" s="187"/>
      <c r="L389" s="18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187"/>
      <c r="B390" s="191"/>
      <c r="C390" s="187"/>
      <c r="D390" s="187"/>
      <c r="E390" s="187"/>
      <c r="F390" s="187"/>
      <c r="G390" s="187"/>
      <c r="J390" s="187"/>
      <c r="K390" s="187"/>
      <c r="L390" s="18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187"/>
      <c r="B391" s="191"/>
      <c r="C391" s="187"/>
      <c r="D391" s="187"/>
      <c r="E391" s="187"/>
      <c r="F391" s="187"/>
      <c r="G391" s="187"/>
      <c r="J391" s="187"/>
      <c r="K391" s="187"/>
      <c r="L391" s="18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187"/>
      <c r="B392" s="191"/>
      <c r="C392" s="187"/>
      <c r="D392" s="187"/>
      <c r="E392" s="187"/>
      <c r="F392" s="187"/>
      <c r="G392" s="187"/>
      <c r="J392" s="187"/>
      <c r="K392" s="187"/>
      <c r="L392" s="18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187"/>
      <c r="B393" s="191"/>
      <c r="C393" s="187"/>
      <c r="D393" s="187"/>
      <c r="E393" s="187"/>
      <c r="F393" s="187"/>
      <c r="G393" s="187"/>
      <c r="J393" s="187"/>
      <c r="K393" s="187"/>
      <c r="L393" s="18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187"/>
      <c r="B394" s="191"/>
      <c r="C394" s="187"/>
      <c r="D394" s="187"/>
      <c r="E394" s="187"/>
      <c r="F394" s="187"/>
      <c r="G394" s="187"/>
      <c r="J394" s="187"/>
      <c r="K394" s="187"/>
      <c r="L394" s="18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187"/>
      <c r="B395" s="191"/>
      <c r="C395" s="187"/>
      <c r="D395" s="187"/>
      <c r="E395" s="187"/>
      <c r="F395" s="187"/>
      <c r="G395" s="187"/>
      <c r="J395" s="187"/>
      <c r="K395" s="187"/>
      <c r="L395" s="18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187"/>
      <c r="B396" s="191"/>
      <c r="C396" s="187"/>
      <c r="D396" s="187"/>
      <c r="E396" s="187"/>
      <c r="F396" s="187"/>
      <c r="G396" s="187"/>
      <c r="J396" s="187"/>
      <c r="K396" s="187"/>
      <c r="L396" s="18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187"/>
      <c r="B397" s="191"/>
      <c r="C397" s="187"/>
      <c r="D397" s="187"/>
      <c r="E397" s="187"/>
      <c r="F397" s="187"/>
      <c r="G397" s="187"/>
      <c r="J397" s="187"/>
      <c r="K397" s="187"/>
      <c r="L397" s="18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187"/>
      <c r="B398" s="191"/>
      <c r="C398" s="187"/>
      <c r="D398" s="187"/>
      <c r="E398" s="187"/>
      <c r="F398" s="187"/>
      <c r="G398" s="187"/>
      <c r="J398" s="187"/>
      <c r="K398" s="187"/>
      <c r="L398" s="18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187"/>
      <c r="B399" s="191"/>
      <c r="C399" s="187"/>
      <c r="D399" s="187"/>
      <c r="E399" s="187"/>
      <c r="F399" s="187"/>
      <c r="G399" s="187"/>
      <c r="J399" s="187"/>
      <c r="K399" s="187"/>
      <c r="L399" s="18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187"/>
      <c r="B400" s="191"/>
      <c r="C400" s="187"/>
      <c r="D400" s="187"/>
      <c r="E400" s="187"/>
      <c r="F400" s="187"/>
      <c r="G400" s="187"/>
      <c r="J400" s="187"/>
      <c r="K400" s="187"/>
      <c r="L400" s="18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187"/>
      <c r="B401" s="191"/>
      <c r="C401" s="187"/>
      <c r="D401" s="187"/>
      <c r="E401" s="187"/>
      <c r="F401" s="187"/>
      <c r="G401" s="187"/>
      <c r="J401" s="187"/>
      <c r="K401" s="187"/>
      <c r="L401" s="18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187"/>
      <c r="B402" s="191"/>
      <c r="C402" s="187"/>
      <c r="D402" s="187"/>
      <c r="E402" s="187"/>
      <c r="F402" s="187"/>
      <c r="G402" s="187"/>
      <c r="J402" s="187"/>
      <c r="K402" s="187"/>
      <c r="L402" s="18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187"/>
      <c r="B403" s="191"/>
      <c r="C403" s="187"/>
      <c r="D403" s="187"/>
      <c r="E403" s="187"/>
      <c r="F403" s="187"/>
      <c r="G403" s="187"/>
      <c r="J403" s="187"/>
      <c r="K403" s="187"/>
      <c r="L403" s="18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187"/>
      <c r="B404" s="191"/>
      <c r="C404" s="187"/>
      <c r="D404" s="187"/>
      <c r="E404" s="187"/>
      <c r="F404" s="187"/>
      <c r="G404" s="187"/>
      <c r="J404" s="187"/>
      <c r="K404" s="187"/>
      <c r="L404" s="18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187"/>
      <c r="B405" s="191"/>
      <c r="C405" s="187"/>
      <c r="D405" s="187"/>
      <c r="E405" s="187"/>
      <c r="F405" s="187"/>
      <c r="G405" s="187"/>
      <c r="J405" s="187"/>
      <c r="K405" s="187"/>
      <c r="L405" s="18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187"/>
      <c r="B406" s="191"/>
      <c r="C406" s="187"/>
      <c r="D406" s="187"/>
      <c r="E406" s="187"/>
      <c r="F406" s="187"/>
      <c r="G406" s="187"/>
      <c r="J406" s="187"/>
      <c r="K406" s="187"/>
      <c r="L406" s="18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187"/>
      <c r="B407" s="191"/>
      <c r="C407" s="187"/>
      <c r="D407" s="187"/>
      <c r="E407" s="187"/>
      <c r="F407" s="187"/>
      <c r="G407" s="187"/>
      <c r="J407" s="187"/>
      <c r="K407" s="187"/>
      <c r="L407" s="18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187"/>
      <c r="B408" s="191"/>
      <c r="C408" s="187"/>
      <c r="D408" s="187"/>
      <c r="E408" s="187"/>
      <c r="F408" s="187"/>
      <c r="G408" s="187"/>
      <c r="J408" s="187"/>
      <c r="K408" s="187"/>
      <c r="L408" s="18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187"/>
      <c r="B409" s="191"/>
      <c r="C409" s="187"/>
      <c r="D409" s="187"/>
      <c r="E409" s="187"/>
      <c r="F409" s="187"/>
      <c r="G409" s="187"/>
      <c r="J409" s="187"/>
      <c r="K409" s="187"/>
      <c r="L409" s="18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187"/>
      <c r="B410" s="191"/>
      <c r="C410" s="187"/>
      <c r="D410" s="187"/>
      <c r="E410" s="187"/>
      <c r="F410" s="187"/>
      <c r="G410" s="187"/>
      <c r="J410" s="187"/>
      <c r="K410" s="187"/>
      <c r="L410" s="18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187"/>
      <c r="B411" s="191"/>
      <c r="C411" s="187"/>
      <c r="D411" s="187"/>
      <c r="E411" s="187"/>
      <c r="F411" s="187"/>
      <c r="G411" s="187"/>
      <c r="J411" s="187"/>
      <c r="K411" s="187"/>
      <c r="L411" s="18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187"/>
      <c r="B412" s="191"/>
      <c r="C412" s="187"/>
      <c r="D412" s="187"/>
      <c r="E412" s="187"/>
      <c r="F412" s="187"/>
      <c r="G412" s="187"/>
      <c r="J412" s="187"/>
      <c r="K412" s="187"/>
      <c r="L412" s="18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187"/>
      <c r="B413" s="191"/>
      <c r="C413" s="187"/>
      <c r="D413" s="187"/>
      <c r="E413" s="187"/>
      <c r="F413" s="187"/>
      <c r="G413" s="187"/>
      <c r="J413" s="187"/>
      <c r="K413" s="187"/>
      <c r="L413" s="18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187"/>
      <c r="B414" s="191"/>
      <c r="C414" s="187"/>
      <c r="D414" s="187"/>
      <c r="E414" s="187"/>
      <c r="F414" s="187"/>
      <c r="G414" s="187"/>
      <c r="J414" s="187"/>
      <c r="K414" s="187"/>
      <c r="L414" s="18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187"/>
      <c r="B415" s="191"/>
      <c r="C415" s="187"/>
      <c r="D415" s="187"/>
      <c r="E415" s="187"/>
      <c r="F415" s="187"/>
      <c r="G415" s="187"/>
      <c r="J415" s="187"/>
      <c r="K415" s="187"/>
      <c r="L415" s="18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187"/>
      <c r="B416" s="191"/>
      <c r="C416" s="187"/>
      <c r="D416" s="187"/>
      <c r="E416" s="187"/>
      <c r="F416" s="187"/>
      <c r="G416" s="187"/>
      <c r="J416" s="187"/>
      <c r="K416" s="187"/>
      <c r="L416" s="18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187"/>
      <c r="B417" s="191"/>
      <c r="C417" s="187"/>
      <c r="D417" s="187"/>
      <c r="E417" s="187"/>
      <c r="F417" s="187"/>
      <c r="G417" s="187"/>
      <c r="J417" s="187"/>
      <c r="K417" s="187"/>
      <c r="L417" s="18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187"/>
      <c r="B418" s="191"/>
      <c r="C418" s="187"/>
      <c r="D418" s="187"/>
      <c r="E418" s="187"/>
      <c r="F418" s="187"/>
      <c r="G418" s="187"/>
      <c r="J418" s="187"/>
      <c r="K418" s="187"/>
      <c r="L418" s="18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187"/>
      <c r="B419" s="191"/>
      <c r="C419" s="187"/>
      <c r="D419" s="187"/>
      <c r="E419" s="187"/>
      <c r="F419" s="187"/>
      <c r="G419" s="187"/>
      <c r="J419" s="187"/>
      <c r="K419" s="187"/>
      <c r="L419" s="18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187"/>
      <c r="B420" s="191"/>
      <c r="C420" s="187"/>
      <c r="D420" s="187"/>
      <c r="E420" s="187"/>
      <c r="F420" s="187"/>
      <c r="G420" s="187"/>
      <c r="J420" s="187"/>
      <c r="K420" s="187"/>
      <c r="L420" s="18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187"/>
      <c r="B421" s="191"/>
      <c r="C421" s="187"/>
      <c r="D421" s="187"/>
      <c r="E421" s="187"/>
      <c r="F421" s="187"/>
      <c r="G421" s="187"/>
      <c r="J421" s="187"/>
      <c r="K421" s="187"/>
      <c r="L421" s="18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187"/>
      <c r="B422" s="191"/>
      <c r="C422" s="187"/>
      <c r="D422" s="187"/>
      <c r="E422" s="187"/>
      <c r="F422" s="187"/>
      <c r="G422" s="187"/>
      <c r="J422" s="187"/>
      <c r="K422" s="187"/>
      <c r="L422" s="18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187"/>
      <c r="B423" s="191"/>
      <c r="C423" s="187"/>
      <c r="D423" s="187"/>
      <c r="E423" s="187"/>
      <c r="F423" s="187"/>
      <c r="G423" s="187"/>
      <c r="J423" s="187"/>
      <c r="K423" s="187"/>
      <c r="L423" s="18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187"/>
      <c r="B424" s="191"/>
      <c r="C424" s="187"/>
      <c r="D424" s="187"/>
      <c r="E424" s="187"/>
      <c r="F424" s="187"/>
      <c r="G424" s="187"/>
      <c r="J424" s="187"/>
      <c r="K424" s="187"/>
      <c r="L424" s="18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187"/>
      <c r="B425" s="191"/>
      <c r="C425" s="187"/>
      <c r="D425" s="187"/>
      <c r="E425" s="187"/>
      <c r="F425" s="187"/>
      <c r="G425" s="187"/>
      <c r="J425" s="187"/>
      <c r="K425" s="187"/>
      <c r="L425" s="18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187"/>
      <c r="B426" s="191"/>
      <c r="C426" s="187"/>
      <c r="D426" s="187"/>
      <c r="E426" s="187"/>
      <c r="F426" s="187"/>
      <c r="G426" s="187"/>
      <c r="J426" s="187"/>
      <c r="K426" s="187"/>
      <c r="L426" s="18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187"/>
      <c r="B427" s="191"/>
      <c r="C427" s="187"/>
      <c r="D427" s="187"/>
      <c r="E427" s="187"/>
      <c r="F427" s="187"/>
      <c r="G427" s="187"/>
      <c r="J427" s="187"/>
      <c r="K427" s="187"/>
      <c r="L427" s="18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187"/>
      <c r="B428" s="191"/>
      <c r="C428" s="187"/>
      <c r="D428" s="187"/>
      <c r="E428" s="187"/>
      <c r="F428" s="187"/>
      <c r="G428" s="187"/>
      <c r="J428" s="187"/>
      <c r="K428" s="187"/>
      <c r="L428" s="18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187"/>
      <c r="B429" s="191"/>
      <c r="C429" s="187"/>
      <c r="D429" s="187"/>
      <c r="E429" s="187"/>
      <c r="F429" s="187"/>
      <c r="G429" s="187"/>
      <c r="J429" s="187"/>
      <c r="K429" s="187"/>
      <c r="L429" s="18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187"/>
      <c r="B430" s="191"/>
      <c r="C430" s="187"/>
      <c r="D430" s="187"/>
      <c r="E430" s="187"/>
      <c r="F430" s="187"/>
      <c r="G430" s="187"/>
      <c r="J430" s="187"/>
      <c r="K430" s="187"/>
      <c r="L430" s="18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187"/>
      <c r="B431" s="191"/>
      <c r="C431" s="187"/>
      <c r="D431" s="187"/>
      <c r="E431" s="187"/>
      <c r="F431" s="187"/>
      <c r="G431" s="187"/>
      <c r="J431" s="187"/>
      <c r="K431" s="187"/>
      <c r="L431" s="18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187"/>
      <c r="B432" s="191"/>
      <c r="C432" s="187"/>
      <c r="D432" s="187"/>
      <c r="E432" s="187"/>
      <c r="F432" s="187"/>
      <c r="G432" s="187"/>
      <c r="J432" s="187"/>
      <c r="K432" s="187"/>
      <c r="L432" s="18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187"/>
      <c r="B433" s="191"/>
      <c r="C433" s="187"/>
      <c r="D433" s="187"/>
      <c r="E433" s="187"/>
      <c r="F433" s="187"/>
      <c r="G433" s="187"/>
      <c r="J433" s="187"/>
      <c r="K433" s="187"/>
      <c r="L433" s="18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187"/>
      <c r="B434" s="191"/>
      <c r="C434" s="187"/>
      <c r="D434" s="187"/>
      <c r="E434" s="187"/>
      <c r="F434" s="187"/>
      <c r="G434" s="187"/>
      <c r="J434" s="187"/>
      <c r="K434" s="187"/>
      <c r="L434" s="18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187"/>
      <c r="B435" s="191"/>
      <c r="C435" s="187"/>
      <c r="D435" s="187"/>
      <c r="E435" s="187"/>
      <c r="F435" s="187"/>
      <c r="G435" s="187"/>
      <c r="J435" s="187"/>
      <c r="K435" s="187"/>
      <c r="L435" s="18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187"/>
      <c r="B436" s="191"/>
      <c r="C436" s="187"/>
      <c r="D436" s="187"/>
      <c r="E436" s="187"/>
      <c r="F436" s="187"/>
      <c r="G436" s="187"/>
      <c r="J436" s="187"/>
      <c r="K436" s="187"/>
      <c r="L436" s="18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187"/>
      <c r="B437" s="191"/>
      <c r="C437" s="187"/>
      <c r="D437" s="187"/>
      <c r="E437" s="187"/>
      <c r="F437" s="187"/>
      <c r="G437" s="187"/>
      <c r="J437" s="187"/>
      <c r="K437" s="187"/>
      <c r="L437" s="18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187"/>
      <c r="B438" s="191"/>
      <c r="C438" s="187"/>
      <c r="D438" s="187"/>
      <c r="E438" s="187"/>
      <c r="F438" s="187"/>
      <c r="G438" s="187"/>
      <c r="J438" s="187"/>
      <c r="K438" s="187"/>
      <c r="L438" s="18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187"/>
      <c r="B439" s="191"/>
      <c r="C439" s="187"/>
      <c r="D439" s="187"/>
      <c r="E439" s="187"/>
      <c r="F439" s="187"/>
      <c r="G439" s="187"/>
      <c r="J439" s="187"/>
      <c r="K439" s="187"/>
      <c r="L439" s="18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187"/>
      <c r="B440" s="191"/>
      <c r="C440" s="187"/>
      <c r="D440" s="187"/>
      <c r="E440" s="187"/>
      <c r="F440" s="187"/>
      <c r="G440" s="187"/>
      <c r="J440" s="187"/>
      <c r="K440" s="187"/>
      <c r="L440" s="18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187"/>
      <c r="B441" s="191"/>
      <c r="C441" s="187"/>
      <c r="D441" s="187"/>
      <c r="E441" s="187"/>
      <c r="F441" s="187"/>
      <c r="G441" s="187"/>
      <c r="J441" s="187"/>
      <c r="K441" s="187"/>
      <c r="L441" s="18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187"/>
      <c r="B442" s="191"/>
      <c r="C442" s="187"/>
      <c r="D442" s="187"/>
      <c r="E442" s="187"/>
      <c r="F442" s="187"/>
      <c r="G442" s="187"/>
      <c r="J442" s="187"/>
      <c r="K442" s="187"/>
      <c r="L442" s="18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187"/>
      <c r="B443" s="191"/>
      <c r="C443" s="187"/>
      <c r="D443" s="187"/>
      <c r="E443" s="187"/>
      <c r="F443" s="187"/>
      <c r="G443" s="187"/>
      <c r="J443" s="187"/>
      <c r="K443" s="187"/>
      <c r="L443" s="18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187"/>
      <c r="B444" s="191"/>
      <c r="C444" s="187"/>
      <c r="D444" s="187"/>
      <c r="E444" s="187"/>
      <c r="F444" s="187"/>
      <c r="G444" s="187"/>
      <c r="J444" s="187"/>
      <c r="K444" s="187"/>
      <c r="L444" s="18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187"/>
      <c r="B445" s="191"/>
      <c r="C445" s="187"/>
      <c r="D445" s="187"/>
      <c r="E445" s="187"/>
      <c r="F445" s="187"/>
      <c r="G445" s="187"/>
      <c r="J445" s="187"/>
      <c r="K445" s="187"/>
      <c r="L445" s="18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187"/>
      <c r="B446" s="191"/>
      <c r="C446" s="187"/>
      <c r="D446" s="187"/>
      <c r="E446" s="187"/>
      <c r="F446" s="187"/>
      <c r="G446" s="187"/>
      <c r="J446" s="187"/>
      <c r="K446" s="187"/>
      <c r="L446" s="18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187"/>
      <c r="B447" s="191"/>
      <c r="C447" s="187"/>
      <c r="D447" s="187"/>
      <c r="E447" s="187"/>
      <c r="F447" s="187"/>
      <c r="G447" s="187"/>
      <c r="J447" s="187"/>
      <c r="K447" s="187"/>
      <c r="L447" s="18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187"/>
      <c r="B448" s="191"/>
      <c r="C448" s="187"/>
      <c r="D448" s="187"/>
      <c r="E448" s="187"/>
      <c r="F448" s="187"/>
      <c r="G448" s="187"/>
      <c r="J448" s="187"/>
      <c r="K448" s="187"/>
      <c r="L448" s="18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187"/>
      <c r="B449" s="191"/>
      <c r="C449" s="187"/>
      <c r="D449" s="187"/>
      <c r="E449" s="187"/>
      <c r="F449" s="187"/>
      <c r="G449" s="187"/>
      <c r="J449" s="187"/>
      <c r="K449" s="187"/>
      <c r="L449" s="18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187"/>
      <c r="B450" s="191"/>
      <c r="C450" s="187"/>
      <c r="D450" s="187"/>
      <c r="E450" s="187"/>
      <c r="F450" s="187"/>
      <c r="G450" s="187"/>
      <c r="J450" s="187"/>
      <c r="K450" s="187"/>
      <c r="L450" s="18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187"/>
      <c r="B451" s="191"/>
      <c r="C451" s="187"/>
      <c r="D451" s="187"/>
      <c r="E451" s="187"/>
      <c r="F451" s="187"/>
      <c r="G451" s="187"/>
      <c r="J451" s="187"/>
      <c r="K451" s="187"/>
      <c r="L451" s="18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187"/>
      <c r="B452" s="191"/>
      <c r="C452" s="187"/>
      <c r="D452" s="187"/>
      <c r="E452" s="187"/>
      <c r="F452" s="187"/>
      <c r="G452" s="187"/>
      <c r="J452" s="187"/>
      <c r="K452" s="187"/>
      <c r="L452" s="18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187"/>
      <c r="B453" s="191"/>
      <c r="C453" s="187"/>
      <c r="D453" s="187"/>
      <c r="E453" s="187"/>
      <c r="F453" s="187"/>
      <c r="G453" s="187"/>
      <c r="J453" s="187"/>
      <c r="K453" s="187"/>
      <c r="L453" s="18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187"/>
      <c r="B454" s="191"/>
      <c r="C454" s="187"/>
      <c r="D454" s="187"/>
      <c r="E454" s="187"/>
      <c r="F454" s="187"/>
      <c r="G454" s="187"/>
      <c r="J454" s="187"/>
      <c r="K454" s="187"/>
      <c r="L454" s="18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187"/>
      <c r="B455" s="191"/>
      <c r="C455" s="187"/>
      <c r="D455" s="187"/>
      <c r="E455" s="187"/>
      <c r="F455" s="187"/>
      <c r="G455" s="187"/>
      <c r="J455" s="187"/>
      <c r="K455" s="187"/>
      <c r="L455" s="18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187"/>
      <c r="B456" s="191"/>
      <c r="C456" s="187"/>
      <c r="D456" s="187"/>
      <c r="E456" s="187"/>
      <c r="F456" s="187"/>
      <c r="G456" s="187"/>
      <c r="J456" s="187"/>
      <c r="K456" s="187"/>
      <c r="L456" s="18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187"/>
      <c r="B457" s="191"/>
      <c r="C457" s="187"/>
      <c r="D457" s="187"/>
      <c r="E457" s="187"/>
      <c r="F457" s="187"/>
      <c r="G457" s="187"/>
      <c r="J457" s="187"/>
      <c r="K457" s="187"/>
      <c r="L457" s="18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187"/>
      <c r="B458" s="191"/>
      <c r="C458" s="187"/>
      <c r="D458" s="187"/>
      <c r="E458" s="187"/>
      <c r="F458" s="187"/>
      <c r="G458" s="187"/>
      <c r="J458" s="187"/>
      <c r="K458" s="187"/>
      <c r="L458" s="18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187"/>
      <c r="B459" s="191"/>
      <c r="C459" s="187"/>
      <c r="D459" s="187"/>
      <c r="E459" s="187"/>
      <c r="F459" s="187"/>
      <c r="G459" s="187"/>
      <c r="J459" s="187"/>
      <c r="K459" s="187"/>
      <c r="L459" s="18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187"/>
      <c r="B460" s="191"/>
      <c r="C460" s="187"/>
      <c r="D460" s="187"/>
      <c r="E460" s="187"/>
      <c r="F460" s="187"/>
      <c r="G460" s="187"/>
      <c r="J460" s="187"/>
      <c r="K460" s="187"/>
      <c r="L460" s="18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187"/>
      <c r="B461" s="191"/>
      <c r="C461" s="187"/>
      <c r="D461" s="187"/>
      <c r="E461" s="187"/>
      <c r="F461" s="187"/>
      <c r="G461" s="187"/>
      <c r="J461" s="187"/>
      <c r="K461" s="187"/>
      <c r="L461" s="18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187"/>
      <c r="B462" s="191"/>
      <c r="C462" s="187"/>
      <c r="D462" s="187"/>
      <c r="E462" s="187"/>
      <c r="F462" s="187"/>
      <c r="G462" s="187"/>
      <c r="J462" s="187"/>
      <c r="K462" s="187"/>
      <c r="L462" s="18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187"/>
      <c r="B463" s="191"/>
      <c r="C463" s="187"/>
      <c r="D463" s="187"/>
      <c r="E463" s="187"/>
      <c r="F463" s="187"/>
      <c r="G463" s="187"/>
      <c r="J463" s="187"/>
      <c r="K463" s="187"/>
      <c r="L463" s="18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187"/>
      <c r="B464" s="191"/>
      <c r="C464" s="187"/>
      <c r="D464" s="187"/>
      <c r="E464" s="187"/>
      <c r="F464" s="187"/>
      <c r="G464" s="187"/>
      <c r="J464" s="187"/>
      <c r="K464" s="187"/>
      <c r="L464" s="18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187"/>
      <c r="B465" s="191"/>
      <c r="C465" s="187"/>
      <c r="D465" s="187"/>
      <c r="E465" s="187"/>
      <c r="F465" s="187"/>
      <c r="G465" s="187"/>
      <c r="J465" s="187"/>
      <c r="K465" s="187"/>
      <c r="L465" s="18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187"/>
      <c r="B466" s="191"/>
      <c r="C466" s="187"/>
      <c r="D466" s="187"/>
      <c r="E466" s="187"/>
      <c r="F466" s="187"/>
      <c r="G466" s="187"/>
      <c r="J466" s="187"/>
      <c r="K466" s="187"/>
      <c r="L466" s="18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187"/>
      <c r="B467" s="191"/>
      <c r="C467" s="187"/>
      <c r="D467" s="187"/>
      <c r="E467" s="187"/>
      <c r="F467" s="187"/>
      <c r="G467" s="187"/>
      <c r="J467" s="187"/>
      <c r="K467" s="187"/>
      <c r="L467" s="18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187"/>
      <c r="B468" s="191"/>
      <c r="C468" s="187"/>
      <c r="D468" s="187"/>
      <c r="E468" s="187"/>
      <c r="F468" s="187"/>
      <c r="G468" s="187"/>
      <c r="J468" s="187"/>
      <c r="K468" s="187"/>
      <c r="L468" s="18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187"/>
      <c r="B469" s="191"/>
      <c r="C469" s="187"/>
      <c r="D469" s="187"/>
      <c r="E469" s="187"/>
      <c r="F469" s="187"/>
      <c r="G469" s="187"/>
      <c r="J469" s="187"/>
      <c r="K469" s="187"/>
      <c r="L469" s="18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187"/>
      <c r="B470" s="191"/>
      <c r="C470" s="187"/>
      <c r="D470" s="187"/>
      <c r="E470" s="187"/>
      <c r="F470" s="187"/>
      <c r="G470" s="187"/>
      <c r="J470" s="187"/>
      <c r="K470" s="187"/>
      <c r="L470" s="18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187"/>
      <c r="B471" s="191"/>
      <c r="C471" s="187"/>
      <c r="D471" s="187"/>
      <c r="E471" s="187"/>
      <c r="F471" s="187"/>
      <c r="G471" s="187"/>
      <c r="J471" s="187"/>
      <c r="K471" s="187"/>
      <c r="L471" s="18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187"/>
      <c r="B472" s="191"/>
      <c r="C472" s="187"/>
      <c r="D472" s="187"/>
      <c r="E472" s="187"/>
      <c r="F472" s="187"/>
      <c r="G472" s="187"/>
      <c r="J472" s="187"/>
      <c r="K472" s="187"/>
      <c r="L472" s="18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187"/>
      <c r="B473" s="191"/>
      <c r="C473" s="187"/>
      <c r="D473" s="187"/>
      <c r="E473" s="187"/>
      <c r="F473" s="187"/>
      <c r="G473" s="187"/>
      <c r="J473" s="187"/>
      <c r="K473" s="187"/>
      <c r="L473" s="18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187"/>
      <c r="B474" s="191"/>
      <c r="C474" s="187"/>
      <c r="D474" s="187"/>
      <c r="E474" s="187"/>
      <c r="F474" s="187"/>
      <c r="G474" s="187"/>
      <c r="J474" s="187"/>
      <c r="K474" s="187"/>
      <c r="L474" s="18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187"/>
      <c r="B475" s="191"/>
      <c r="C475" s="187"/>
      <c r="D475" s="187"/>
      <c r="E475" s="187"/>
      <c r="F475" s="187"/>
      <c r="G475" s="187"/>
      <c r="J475" s="187"/>
      <c r="K475" s="187"/>
      <c r="L475" s="18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187"/>
      <c r="B476" s="191"/>
      <c r="C476" s="187"/>
      <c r="D476" s="187"/>
      <c r="E476" s="187"/>
      <c r="F476" s="187"/>
      <c r="G476" s="187"/>
      <c r="J476" s="187"/>
      <c r="K476" s="187"/>
      <c r="L476" s="18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187"/>
      <c r="B477" s="191"/>
      <c r="C477" s="187"/>
      <c r="D477" s="187"/>
      <c r="E477" s="187"/>
      <c r="F477" s="187"/>
      <c r="G477" s="187"/>
      <c r="J477" s="187"/>
      <c r="K477" s="187"/>
      <c r="L477" s="18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187"/>
      <c r="B478" s="191"/>
      <c r="C478" s="187"/>
      <c r="D478" s="187"/>
      <c r="E478" s="187"/>
      <c r="F478" s="187"/>
      <c r="G478" s="187"/>
      <c r="J478" s="187"/>
      <c r="K478" s="187"/>
      <c r="L478" s="18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187"/>
      <c r="B479" s="191"/>
      <c r="C479" s="187"/>
      <c r="D479" s="187"/>
      <c r="E479" s="187"/>
      <c r="F479" s="187"/>
      <c r="G479" s="187"/>
      <c r="J479" s="187"/>
      <c r="K479" s="187"/>
      <c r="L479" s="18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187"/>
      <c r="B480" s="191"/>
      <c r="C480" s="187"/>
      <c r="D480" s="187"/>
      <c r="E480" s="187"/>
      <c r="F480" s="187"/>
      <c r="G480" s="187"/>
      <c r="J480" s="187"/>
      <c r="K480" s="187"/>
      <c r="L480" s="18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187"/>
      <c r="B481" s="191"/>
      <c r="C481" s="187"/>
      <c r="D481" s="187"/>
      <c r="E481" s="187"/>
      <c r="F481" s="187"/>
      <c r="G481" s="187"/>
      <c r="J481" s="187"/>
      <c r="K481" s="187"/>
      <c r="L481" s="18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187"/>
      <c r="B482" s="191"/>
      <c r="C482" s="187"/>
      <c r="D482" s="187"/>
      <c r="E482" s="187"/>
      <c r="F482" s="187"/>
      <c r="G482" s="187"/>
      <c r="J482" s="187"/>
      <c r="K482" s="187"/>
      <c r="L482" s="18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187"/>
      <c r="B483" s="191"/>
      <c r="C483" s="187"/>
      <c r="D483" s="187"/>
      <c r="E483" s="187"/>
      <c r="F483" s="187"/>
      <c r="G483" s="187"/>
      <c r="J483" s="187"/>
      <c r="K483" s="187"/>
      <c r="L483" s="18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187"/>
      <c r="B484" s="191"/>
      <c r="C484" s="187"/>
      <c r="D484" s="187"/>
      <c r="E484" s="187"/>
      <c r="F484" s="187"/>
      <c r="G484" s="187"/>
      <c r="J484" s="187"/>
      <c r="K484" s="187"/>
      <c r="L484" s="18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187"/>
      <c r="B485" s="191"/>
      <c r="C485" s="187"/>
      <c r="D485" s="187"/>
      <c r="E485" s="187"/>
      <c r="F485" s="187"/>
      <c r="G485" s="187"/>
      <c r="J485" s="187"/>
      <c r="K485" s="187"/>
      <c r="L485" s="18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187"/>
      <c r="B486" s="191"/>
      <c r="C486" s="187"/>
      <c r="D486" s="187"/>
      <c r="E486" s="187"/>
      <c r="F486" s="187"/>
      <c r="G486" s="187"/>
      <c r="J486" s="187"/>
      <c r="K486" s="187"/>
      <c r="L486" s="18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187"/>
      <c r="B487" s="191"/>
      <c r="C487" s="187"/>
      <c r="D487" s="187"/>
      <c r="E487" s="187"/>
      <c r="F487" s="187"/>
      <c r="G487" s="187"/>
      <c r="J487" s="187"/>
      <c r="K487" s="187"/>
      <c r="L487" s="18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187"/>
      <c r="B488" s="191"/>
      <c r="C488" s="187"/>
      <c r="D488" s="187"/>
      <c r="E488" s="187"/>
      <c r="F488" s="187"/>
      <c r="G488" s="187"/>
      <c r="J488" s="187"/>
      <c r="K488" s="187"/>
      <c r="L488" s="18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187"/>
      <c r="B489" s="191"/>
      <c r="C489" s="187"/>
      <c r="D489" s="187"/>
      <c r="E489" s="187"/>
      <c r="F489" s="187"/>
      <c r="G489" s="187"/>
      <c r="J489" s="187"/>
      <c r="K489" s="187"/>
      <c r="L489" s="18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187"/>
      <c r="B490" s="191"/>
      <c r="C490" s="187"/>
      <c r="D490" s="187"/>
      <c r="E490" s="187"/>
      <c r="F490" s="187"/>
      <c r="G490" s="187"/>
      <c r="J490" s="187"/>
      <c r="K490" s="187"/>
      <c r="L490" s="18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187"/>
      <c r="B491" s="191"/>
      <c r="C491" s="187"/>
      <c r="D491" s="187"/>
      <c r="E491" s="187"/>
      <c r="F491" s="187"/>
      <c r="G491" s="187"/>
      <c r="J491" s="187"/>
      <c r="K491" s="187"/>
      <c r="L491" s="18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187"/>
      <c r="B492" s="191"/>
      <c r="C492" s="187"/>
      <c r="D492" s="187"/>
      <c r="E492" s="187"/>
      <c r="F492" s="187"/>
      <c r="G492" s="187"/>
      <c r="J492" s="187"/>
      <c r="K492" s="187"/>
      <c r="L492" s="18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187"/>
      <c r="B493" s="191"/>
      <c r="C493" s="187"/>
      <c r="D493" s="187"/>
      <c r="E493" s="187"/>
      <c r="F493" s="187"/>
      <c r="G493" s="187"/>
      <c r="J493" s="187"/>
      <c r="K493" s="187"/>
      <c r="L493" s="18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187"/>
      <c r="B494" s="191"/>
      <c r="C494" s="187"/>
      <c r="D494" s="187"/>
      <c r="E494" s="187"/>
      <c r="F494" s="187"/>
      <c r="G494" s="187"/>
      <c r="J494" s="187"/>
      <c r="K494" s="187"/>
      <c r="L494" s="18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187"/>
      <c r="B495" s="191"/>
      <c r="C495" s="187"/>
      <c r="D495" s="187"/>
      <c r="E495" s="187"/>
      <c r="F495" s="187"/>
      <c r="G495" s="187"/>
      <c r="J495" s="187"/>
      <c r="K495" s="187"/>
      <c r="L495" s="18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187"/>
      <c r="B496" s="191"/>
      <c r="C496" s="187"/>
      <c r="D496" s="187"/>
      <c r="E496" s="187"/>
      <c r="F496" s="187"/>
      <c r="G496" s="187"/>
      <c r="J496" s="187"/>
      <c r="K496" s="187"/>
      <c r="L496" s="18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187"/>
      <c r="B497" s="191"/>
      <c r="C497" s="187"/>
      <c r="D497" s="187"/>
      <c r="E497" s="187"/>
      <c r="F497" s="187"/>
      <c r="G497" s="187"/>
      <c r="J497" s="187"/>
      <c r="K497" s="187"/>
      <c r="L497" s="18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187"/>
      <c r="B498" s="191"/>
      <c r="C498" s="187"/>
      <c r="D498" s="187"/>
      <c r="E498" s="187"/>
      <c r="F498" s="187"/>
      <c r="G498" s="187"/>
      <c r="J498" s="187"/>
      <c r="K498" s="187"/>
      <c r="L498" s="18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187"/>
      <c r="B499" s="191"/>
      <c r="C499" s="187"/>
      <c r="D499" s="187"/>
      <c r="E499" s="187"/>
      <c r="F499" s="187"/>
      <c r="G499" s="187"/>
      <c r="J499" s="187"/>
      <c r="K499" s="187"/>
      <c r="L499" s="18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187"/>
      <c r="B500" s="191"/>
      <c r="C500" s="187"/>
      <c r="D500" s="187"/>
      <c r="E500" s="187"/>
      <c r="F500" s="187"/>
      <c r="G500" s="187"/>
      <c r="J500" s="187"/>
      <c r="K500" s="187"/>
      <c r="L500" s="18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187"/>
      <c r="B501" s="191"/>
      <c r="C501" s="187"/>
      <c r="D501" s="187"/>
      <c r="E501" s="187"/>
      <c r="F501" s="187"/>
      <c r="G501" s="187"/>
      <c r="J501" s="187"/>
      <c r="K501" s="187"/>
      <c r="L501" s="18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187"/>
      <c r="B502" s="191"/>
      <c r="C502" s="187"/>
      <c r="D502" s="187"/>
      <c r="E502" s="187"/>
      <c r="F502" s="187"/>
      <c r="G502" s="187"/>
      <c r="J502" s="187"/>
      <c r="K502" s="187"/>
      <c r="L502" s="18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187"/>
      <c r="B503" s="191"/>
      <c r="C503" s="187"/>
      <c r="D503" s="187"/>
      <c r="E503" s="187"/>
      <c r="F503" s="187"/>
      <c r="G503" s="187"/>
      <c r="J503" s="187"/>
      <c r="K503" s="187"/>
      <c r="L503" s="18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187"/>
      <c r="B504" s="191"/>
      <c r="C504" s="187"/>
      <c r="D504" s="187"/>
      <c r="E504" s="187"/>
      <c r="F504" s="187"/>
      <c r="G504" s="187"/>
      <c r="J504" s="187"/>
      <c r="K504" s="187"/>
      <c r="L504" s="18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187"/>
      <c r="B505" s="191"/>
      <c r="C505" s="187"/>
      <c r="D505" s="187"/>
      <c r="E505" s="187"/>
      <c r="F505" s="187"/>
      <c r="G505" s="187"/>
      <c r="J505" s="187"/>
      <c r="K505" s="187"/>
      <c r="L505" s="18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187"/>
      <c r="B506" s="191"/>
      <c r="C506" s="187"/>
      <c r="D506" s="187"/>
      <c r="E506" s="187"/>
      <c r="F506" s="187"/>
      <c r="G506" s="187"/>
      <c r="J506" s="187"/>
      <c r="K506" s="187"/>
      <c r="L506" s="18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187"/>
      <c r="B507" s="191"/>
      <c r="C507" s="187"/>
      <c r="D507" s="187"/>
      <c r="E507" s="187"/>
      <c r="F507" s="187"/>
      <c r="G507" s="187"/>
      <c r="J507" s="187"/>
      <c r="K507" s="187"/>
      <c r="L507" s="18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187"/>
      <c r="B508" s="191"/>
      <c r="C508" s="187"/>
      <c r="D508" s="187"/>
      <c r="E508" s="187"/>
      <c r="F508" s="187"/>
      <c r="G508" s="187"/>
      <c r="J508" s="187"/>
      <c r="K508" s="187"/>
      <c r="L508" s="18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187"/>
      <c r="B509" s="191"/>
      <c r="C509" s="187"/>
      <c r="D509" s="187"/>
      <c r="E509" s="187"/>
      <c r="F509" s="187"/>
      <c r="G509" s="187"/>
      <c r="J509" s="187"/>
      <c r="K509" s="187"/>
      <c r="L509" s="18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187"/>
      <c r="B510" s="191"/>
      <c r="C510" s="187"/>
      <c r="D510" s="187"/>
      <c r="E510" s="187"/>
      <c r="F510" s="187"/>
      <c r="G510" s="187"/>
      <c r="J510" s="187"/>
      <c r="K510" s="187"/>
      <c r="L510" s="18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187"/>
      <c r="B511" s="191"/>
      <c r="C511" s="187"/>
      <c r="D511" s="187"/>
      <c r="E511" s="187"/>
      <c r="F511" s="187"/>
      <c r="G511" s="187"/>
      <c r="J511" s="187"/>
      <c r="K511" s="187"/>
      <c r="L511" s="18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187"/>
      <c r="B512" s="191"/>
      <c r="C512" s="187"/>
      <c r="D512" s="187"/>
      <c r="E512" s="187"/>
      <c r="F512" s="187"/>
      <c r="G512" s="187"/>
      <c r="J512" s="187"/>
      <c r="K512" s="187"/>
      <c r="L512" s="18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187"/>
      <c r="B513" s="191"/>
      <c r="C513" s="187"/>
      <c r="D513" s="187"/>
      <c r="E513" s="187"/>
      <c r="F513" s="187"/>
      <c r="G513" s="187"/>
      <c r="J513" s="187"/>
      <c r="K513" s="187"/>
      <c r="L513" s="18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187"/>
      <c r="B514" s="191"/>
      <c r="C514" s="187"/>
      <c r="D514" s="187"/>
      <c r="E514" s="187"/>
      <c r="F514" s="187"/>
      <c r="G514" s="187"/>
      <c r="J514" s="187"/>
      <c r="K514" s="187"/>
      <c r="L514" s="18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187"/>
      <c r="B515" s="191"/>
      <c r="C515" s="187"/>
      <c r="D515" s="187"/>
      <c r="E515" s="187"/>
      <c r="F515" s="187"/>
      <c r="G515" s="187"/>
      <c r="J515" s="187"/>
      <c r="K515" s="187"/>
      <c r="L515" s="18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187"/>
      <c r="B516" s="191"/>
      <c r="C516" s="187"/>
      <c r="D516" s="187"/>
      <c r="E516" s="187"/>
      <c r="F516" s="187"/>
      <c r="G516" s="187"/>
      <c r="J516" s="187"/>
      <c r="K516" s="187"/>
      <c r="L516" s="18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187"/>
      <c r="B517" s="191"/>
      <c r="C517" s="187"/>
      <c r="D517" s="187"/>
      <c r="E517" s="187"/>
      <c r="F517" s="187"/>
      <c r="G517" s="187"/>
      <c r="J517" s="187"/>
      <c r="K517" s="187"/>
      <c r="L517" s="18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187"/>
      <c r="B518" s="191"/>
      <c r="C518" s="187"/>
      <c r="D518" s="187"/>
      <c r="E518" s="187"/>
      <c r="F518" s="187"/>
      <c r="G518" s="187"/>
      <c r="J518" s="187"/>
      <c r="K518" s="187"/>
      <c r="L518" s="18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187"/>
      <c r="B519" s="191"/>
      <c r="C519" s="187"/>
      <c r="D519" s="187"/>
      <c r="E519" s="187"/>
      <c r="F519" s="187"/>
      <c r="G519" s="187"/>
      <c r="J519" s="187"/>
      <c r="K519" s="187"/>
      <c r="L519" s="18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187"/>
      <c r="B520" s="191"/>
      <c r="C520" s="187"/>
      <c r="D520" s="187"/>
      <c r="E520" s="187"/>
      <c r="F520" s="187"/>
      <c r="G520" s="187"/>
      <c r="J520" s="187"/>
      <c r="K520" s="187"/>
      <c r="L520" s="18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187"/>
      <c r="B521" s="191"/>
      <c r="C521" s="187"/>
      <c r="D521" s="187"/>
      <c r="E521" s="187"/>
      <c r="F521" s="187"/>
      <c r="G521" s="187"/>
      <c r="J521" s="187"/>
      <c r="K521" s="187"/>
      <c r="L521" s="18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187"/>
      <c r="B522" s="191"/>
      <c r="C522" s="187"/>
      <c r="D522" s="187"/>
      <c r="E522" s="187"/>
      <c r="F522" s="187"/>
      <c r="G522" s="187"/>
      <c r="J522" s="187"/>
      <c r="K522" s="187"/>
      <c r="L522" s="18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187"/>
      <c r="B523" s="191"/>
      <c r="C523" s="187"/>
      <c r="D523" s="187"/>
      <c r="E523" s="187"/>
      <c r="F523" s="187"/>
      <c r="G523" s="187"/>
      <c r="J523" s="187"/>
      <c r="K523" s="187"/>
      <c r="L523" s="18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187"/>
      <c r="B524" s="191"/>
      <c r="C524" s="187"/>
      <c r="D524" s="187"/>
      <c r="E524" s="187"/>
      <c r="F524" s="187"/>
      <c r="G524" s="187"/>
      <c r="J524" s="187"/>
      <c r="K524" s="187"/>
      <c r="L524" s="18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187"/>
      <c r="B525" s="191"/>
      <c r="C525" s="187"/>
      <c r="D525" s="187"/>
      <c r="E525" s="187"/>
      <c r="F525" s="187"/>
      <c r="G525" s="187"/>
      <c r="J525" s="187"/>
      <c r="K525" s="187"/>
      <c r="L525" s="18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187"/>
      <c r="B526" s="191"/>
      <c r="C526" s="187"/>
      <c r="D526" s="187"/>
      <c r="E526" s="187"/>
      <c r="F526" s="187"/>
      <c r="G526" s="187"/>
      <c r="J526" s="187"/>
      <c r="K526" s="187"/>
      <c r="L526" s="18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187"/>
      <c r="B527" s="191"/>
      <c r="C527" s="187"/>
      <c r="D527" s="187"/>
      <c r="E527" s="187"/>
      <c r="F527" s="187"/>
      <c r="G527" s="187"/>
      <c r="J527" s="187"/>
      <c r="K527" s="187"/>
      <c r="L527" s="18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187"/>
      <c r="B528" s="191"/>
      <c r="C528" s="187"/>
      <c r="D528" s="187"/>
      <c r="E528" s="187"/>
      <c r="F528" s="187"/>
      <c r="G528" s="187"/>
      <c r="J528" s="187"/>
      <c r="K528" s="187"/>
      <c r="L528" s="18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187"/>
      <c r="B529" s="191"/>
      <c r="C529" s="187"/>
      <c r="D529" s="187"/>
      <c r="E529" s="187"/>
      <c r="F529" s="187"/>
      <c r="G529" s="187"/>
      <c r="J529" s="187"/>
      <c r="K529" s="187"/>
      <c r="L529" s="18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187"/>
      <c r="B530" s="191"/>
      <c r="C530" s="187"/>
      <c r="D530" s="187"/>
      <c r="E530" s="187"/>
      <c r="F530" s="187"/>
      <c r="G530" s="187"/>
      <c r="J530" s="187"/>
      <c r="K530" s="187"/>
      <c r="L530" s="18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187"/>
      <c r="B531" s="191"/>
      <c r="C531" s="187"/>
      <c r="D531" s="187"/>
      <c r="E531" s="187"/>
      <c r="F531" s="187"/>
      <c r="G531" s="187"/>
      <c r="J531" s="187"/>
      <c r="K531" s="187"/>
      <c r="L531" s="18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187"/>
      <c r="B532" s="191"/>
      <c r="C532" s="187"/>
      <c r="D532" s="187"/>
      <c r="E532" s="187"/>
      <c r="F532" s="187"/>
      <c r="G532" s="187"/>
      <c r="J532" s="187"/>
      <c r="K532" s="187"/>
      <c r="L532" s="18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187"/>
      <c r="B533" s="191"/>
      <c r="C533" s="187"/>
      <c r="D533" s="187"/>
      <c r="E533" s="187"/>
      <c r="F533" s="187"/>
      <c r="G533" s="187"/>
      <c r="J533" s="187"/>
      <c r="K533" s="187"/>
      <c r="L533" s="18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187"/>
      <c r="B534" s="191"/>
      <c r="C534" s="187"/>
      <c r="D534" s="187"/>
      <c r="E534" s="187"/>
      <c r="F534" s="187"/>
      <c r="G534" s="187"/>
      <c r="J534" s="187"/>
      <c r="K534" s="187"/>
      <c r="L534" s="18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187"/>
      <c r="B535" s="191"/>
      <c r="C535" s="187"/>
      <c r="D535" s="187"/>
      <c r="E535" s="187"/>
      <c r="F535" s="187"/>
      <c r="G535" s="187"/>
      <c r="J535" s="187"/>
      <c r="K535" s="187"/>
      <c r="L535" s="18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187"/>
      <c r="B536" s="191"/>
      <c r="C536" s="187"/>
      <c r="D536" s="187"/>
      <c r="E536" s="187"/>
      <c r="F536" s="187"/>
      <c r="G536" s="187"/>
      <c r="J536" s="187"/>
      <c r="K536" s="187"/>
      <c r="L536" s="18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187"/>
      <c r="B537" s="191"/>
      <c r="C537" s="187"/>
      <c r="D537" s="187"/>
      <c r="E537" s="187"/>
      <c r="F537" s="187"/>
      <c r="G537" s="187"/>
      <c r="J537" s="187"/>
      <c r="K537" s="187"/>
      <c r="L537" s="18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187"/>
      <c r="B538" s="191"/>
      <c r="C538" s="187"/>
      <c r="D538" s="187"/>
      <c r="E538" s="187"/>
      <c r="F538" s="187"/>
      <c r="G538" s="187"/>
      <c r="J538" s="187"/>
      <c r="K538" s="187"/>
      <c r="L538" s="18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187"/>
      <c r="B539" s="191"/>
      <c r="C539" s="187"/>
      <c r="D539" s="187"/>
      <c r="E539" s="187"/>
      <c r="F539" s="187"/>
      <c r="G539" s="187"/>
      <c r="J539" s="187"/>
      <c r="K539" s="187"/>
      <c r="L539" s="18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187"/>
      <c r="B540" s="191"/>
      <c r="C540" s="187"/>
      <c r="D540" s="187"/>
      <c r="E540" s="187"/>
      <c r="F540" s="187"/>
      <c r="G540" s="187"/>
      <c r="J540" s="187"/>
      <c r="K540" s="187"/>
      <c r="L540" s="18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187"/>
      <c r="B541" s="191"/>
      <c r="C541" s="187"/>
      <c r="D541" s="187"/>
      <c r="E541" s="187"/>
      <c r="F541" s="187"/>
      <c r="G541" s="187"/>
      <c r="J541" s="187"/>
      <c r="K541" s="187"/>
      <c r="L541" s="18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187"/>
      <c r="B542" s="191"/>
      <c r="C542" s="187"/>
      <c r="D542" s="187"/>
      <c r="E542" s="187"/>
      <c r="F542" s="187"/>
      <c r="G542" s="187"/>
      <c r="J542" s="187"/>
      <c r="K542" s="187"/>
      <c r="L542" s="18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187"/>
      <c r="B543" s="191"/>
      <c r="C543" s="187"/>
      <c r="D543" s="187"/>
      <c r="E543" s="187"/>
      <c r="F543" s="187"/>
      <c r="G543" s="187"/>
      <c r="J543" s="187"/>
      <c r="K543" s="187"/>
      <c r="L543" s="18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187"/>
      <c r="B544" s="191"/>
      <c r="C544" s="187"/>
      <c r="D544" s="187"/>
      <c r="E544" s="187"/>
      <c r="F544" s="187"/>
      <c r="G544" s="187"/>
      <c r="J544" s="187"/>
      <c r="K544" s="187"/>
      <c r="L544" s="18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187"/>
      <c r="B545" s="191"/>
      <c r="C545" s="187"/>
      <c r="D545" s="187"/>
      <c r="E545" s="187"/>
      <c r="F545" s="187"/>
      <c r="G545" s="187"/>
      <c r="J545" s="187"/>
      <c r="K545" s="187"/>
      <c r="L545" s="18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187"/>
      <c r="B546" s="191"/>
      <c r="C546" s="187"/>
      <c r="D546" s="187"/>
      <c r="E546" s="187"/>
      <c r="F546" s="187"/>
      <c r="G546" s="187"/>
      <c r="J546" s="187"/>
      <c r="K546" s="187"/>
      <c r="L546" s="18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187"/>
      <c r="B547" s="191"/>
      <c r="C547" s="187"/>
      <c r="D547" s="187"/>
      <c r="E547" s="187"/>
      <c r="F547" s="187"/>
      <c r="G547" s="187"/>
      <c r="J547" s="187"/>
      <c r="K547" s="187"/>
      <c r="L547" s="18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187"/>
      <c r="B548" s="191"/>
      <c r="C548" s="187"/>
      <c r="D548" s="187"/>
      <c r="E548" s="187"/>
      <c r="F548" s="187"/>
      <c r="G548" s="187"/>
      <c r="J548" s="187"/>
      <c r="K548" s="187"/>
      <c r="L548" s="18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187"/>
      <c r="B549" s="191"/>
      <c r="C549" s="187"/>
      <c r="D549" s="187"/>
      <c r="E549" s="187"/>
      <c r="F549" s="187"/>
      <c r="G549" s="187"/>
      <c r="J549" s="187"/>
      <c r="K549" s="187"/>
      <c r="L549" s="18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187"/>
      <c r="B550" s="191"/>
      <c r="C550" s="187"/>
      <c r="D550" s="187"/>
      <c r="E550" s="187"/>
      <c r="F550" s="187"/>
      <c r="G550" s="187"/>
      <c r="J550" s="187"/>
      <c r="K550" s="187"/>
      <c r="L550" s="18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187"/>
      <c r="B551" s="191"/>
      <c r="C551" s="187"/>
      <c r="D551" s="187"/>
      <c r="E551" s="187"/>
      <c r="F551" s="187"/>
      <c r="G551" s="187"/>
      <c r="J551" s="187"/>
      <c r="K551" s="187"/>
      <c r="L551" s="18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187"/>
      <c r="B552" s="191"/>
      <c r="C552" s="187"/>
      <c r="D552" s="187"/>
      <c r="E552" s="187"/>
      <c r="F552" s="187"/>
      <c r="G552" s="187"/>
      <c r="J552" s="187"/>
      <c r="K552" s="187"/>
      <c r="L552" s="18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187"/>
      <c r="B553" s="191"/>
      <c r="C553" s="187"/>
      <c r="D553" s="187"/>
      <c r="E553" s="187"/>
      <c r="F553" s="187"/>
      <c r="G553" s="187"/>
      <c r="J553" s="187"/>
      <c r="K553" s="187"/>
      <c r="L553" s="18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187"/>
      <c r="B554" s="191"/>
      <c r="C554" s="187"/>
      <c r="D554" s="187"/>
      <c r="E554" s="187"/>
      <c r="F554" s="187"/>
      <c r="G554" s="187"/>
      <c r="J554" s="187"/>
      <c r="K554" s="187"/>
      <c r="L554" s="18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187"/>
      <c r="B555" s="191"/>
      <c r="C555" s="187"/>
      <c r="D555" s="187"/>
      <c r="E555" s="187"/>
      <c r="F555" s="187"/>
      <c r="G555" s="187"/>
      <c r="J555" s="187"/>
      <c r="K555" s="187"/>
      <c r="L555" s="18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187"/>
      <c r="B556" s="191"/>
      <c r="C556" s="187"/>
      <c r="D556" s="187"/>
      <c r="E556" s="187"/>
      <c r="F556" s="187"/>
      <c r="G556" s="187"/>
      <c r="J556" s="187"/>
      <c r="K556" s="187"/>
      <c r="L556" s="18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187"/>
      <c r="B557" s="191"/>
      <c r="C557" s="187"/>
      <c r="D557" s="187"/>
      <c r="E557" s="187"/>
      <c r="F557" s="187"/>
      <c r="G557" s="187"/>
      <c r="J557" s="187"/>
      <c r="K557" s="187"/>
      <c r="L557" s="18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187"/>
      <c r="B558" s="191"/>
      <c r="C558" s="187"/>
      <c r="D558" s="187"/>
      <c r="E558" s="187"/>
      <c r="F558" s="187"/>
      <c r="G558" s="187"/>
      <c r="J558" s="187"/>
      <c r="K558" s="187"/>
      <c r="L558" s="18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187"/>
      <c r="B559" s="191"/>
      <c r="C559" s="187"/>
      <c r="D559" s="187"/>
      <c r="E559" s="187"/>
      <c r="F559" s="187"/>
      <c r="G559" s="187"/>
      <c r="J559" s="187"/>
      <c r="K559" s="187"/>
      <c r="L559" s="18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187"/>
      <c r="B560" s="191"/>
      <c r="C560" s="187"/>
      <c r="D560" s="187"/>
      <c r="E560" s="187"/>
      <c r="F560" s="187"/>
      <c r="G560" s="187"/>
      <c r="J560" s="187"/>
      <c r="K560" s="187"/>
      <c r="L560" s="18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187"/>
      <c r="B561" s="191"/>
      <c r="C561" s="187"/>
      <c r="D561" s="187"/>
      <c r="E561" s="187"/>
      <c r="F561" s="187"/>
      <c r="G561" s="187"/>
      <c r="J561" s="187"/>
      <c r="K561" s="187"/>
      <c r="L561" s="18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187"/>
      <c r="B562" s="191"/>
      <c r="C562" s="187"/>
      <c r="D562" s="187"/>
      <c r="E562" s="187"/>
      <c r="F562" s="187"/>
      <c r="G562" s="187"/>
      <c r="J562" s="187"/>
      <c r="K562" s="187"/>
      <c r="L562" s="18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187"/>
      <c r="B563" s="191"/>
      <c r="C563" s="187"/>
      <c r="D563" s="187"/>
      <c r="E563" s="187"/>
      <c r="F563" s="187"/>
      <c r="G563" s="187"/>
      <c r="J563" s="187"/>
      <c r="K563" s="187"/>
      <c r="L563" s="18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187"/>
      <c r="B564" s="191"/>
      <c r="C564" s="187"/>
      <c r="D564" s="187"/>
      <c r="E564" s="187"/>
      <c r="F564" s="187"/>
      <c r="G564" s="187"/>
      <c r="J564" s="187"/>
      <c r="K564" s="187"/>
      <c r="L564" s="18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187"/>
      <c r="B565" s="191"/>
      <c r="C565" s="187"/>
      <c r="D565" s="187"/>
      <c r="E565" s="187"/>
      <c r="F565" s="187"/>
      <c r="G565" s="187"/>
      <c r="J565" s="187"/>
      <c r="K565" s="187"/>
      <c r="L565" s="18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187"/>
      <c r="B566" s="191"/>
      <c r="C566" s="187"/>
      <c r="D566" s="187"/>
      <c r="E566" s="187"/>
      <c r="F566" s="187"/>
      <c r="G566" s="187"/>
      <c r="J566" s="187"/>
      <c r="K566" s="187"/>
      <c r="L566" s="18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187"/>
      <c r="B567" s="191"/>
      <c r="C567" s="187"/>
      <c r="D567" s="187"/>
      <c r="E567" s="187"/>
      <c r="F567" s="187"/>
      <c r="G567" s="187"/>
      <c r="J567" s="187"/>
      <c r="K567" s="187"/>
      <c r="L567" s="18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187"/>
      <c r="B568" s="191"/>
      <c r="C568" s="187"/>
      <c r="D568" s="187"/>
      <c r="E568" s="187"/>
      <c r="F568" s="187"/>
      <c r="G568" s="187"/>
      <c r="J568" s="187"/>
      <c r="K568" s="187"/>
      <c r="L568" s="18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187"/>
      <c r="B569" s="191"/>
      <c r="C569" s="187"/>
      <c r="D569" s="187"/>
      <c r="E569" s="187"/>
      <c r="F569" s="187"/>
      <c r="G569" s="187"/>
      <c r="J569" s="187"/>
      <c r="K569" s="187"/>
      <c r="L569" s="18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187"/>
      <c r="B570" s="191"/>
      <c r="C570" s="187"/>
      <c r="D570" s="187"/>
      <c r="E570" s="187"/>
      <c r="F570" s="187"/>
      <c r="G570" s="187"/>
      <c r="J570" s="187"/>
      <c r="K570" s="187"/>
      <c r="L570" s="18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187"/>
      <c r="B571" s="191"/>
      <c r="C571" s="187"/>
      <c r="D571" s="187"/>
      <c r="E571" s="187"/>
      <c r="F571" s="187"/>
      <c r="G571" s="187"/>
      <c r="J571" s="187"/>
      <c r="K571" s="187"/>
      <c r="L571" s="18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187"/>
      <c r="B572" s="191"/>
      <c r="C572" s="187"/>
      <c r="D572" s="187"/>
      <c r="E572" s="187"/>
      <c r="F572" s="187"/>
      <c r="G572" s="187"/>
      <c r="J572" s="187"/>
      <c r="K572" s="187"/>
      <c r="L572" s="18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187"/>
      <c r="B573" s="191"/>
      <c r="C573" s="187"/>
      <c r="D573" s="187"/>
      <c r="E573" s="187"/>
      <c r="F573" s="187"/>
      <c r="G573" s="187"/>
      <c r="J573" s="187"/>
      <c r="K573" s="187"/>
      <c r="L573" s="18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187"/>
      <c r="B574" s="191"/>
      <c r="C574" s="187"/>
      <c r="D574" s="187"/>
      <c r="E574" s="187"/>
      <c r="F574" s="187"/>
      <c r="G574" s="187"/>
      <c r="J574" s="187"/>
      <c r="K574" s="187"/>
      <c r="L574" s="18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187"/>
      <c r="B575" s="191"/>
      <c r="C575" s="187"/>
      <c r="D575" s="187"/>
      <c r="E575" s="187"/>
      <c r="F575" s="187"/>
      <c r="G575" s="187"/>
      <c r="J575" s="187"/>
      <c r="K575" s="187"/>
      <c r="L575" s="18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187"/>
      <c r="B576" s="191"/>
      <c r="C576" s="187"/>
      <c r="D576" s="187"/>
      <c r="E576" s="187"/>
      <c r="F576" s="187"/>
      <c r="G576" s="187"/>
      <c r="J576" s="187"/>
      <c r="K576" s="187"/>
      <c r="L576" s="18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187"/>
      <c r="B577" s="191"/>
      <c r="C577" s="187"/>
      <c r="D577" s="187"/>
      <c r="E577" s="187"/>
      <c r="F577" s="187"/>
      <c r="G577" s="187"/>
      <c r="J577" s="187"/>
      <c r="K577" s="187"/>
      <c r="L577" s="18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187"/>
      <c r="B578" s="191"/>
      <c r="C578" s="187"/>
      <c r="D578" s="187"/>
      <c r="E578" s="187"/>
      <c r="F578" s="187"/>
      <c r="G578" s="187"/>
      <c r="J578" s="187"/>
      <c r="K578" s="187"/>
      <c r="L578" s="18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187"/>
      <c r="B579" s="191"/>
      <c r="C579" s="187"/>
      <c r="D579" s="187"/>
      <c r="E579" s="187"/>
      <c r="F579" s="187"/>
      <c r="G579" s="187"/>
      <c r="J579" s="187"/>
      <c r="K579" s="187"/>
      <c r="L579" s="18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187"/>
      <c r="B580" s="191"/>
      <c r="C580" s="187"/>
      <c r="D580" s="187"/>
      <c r="E580" s="187"/>
      <c r="F580" s="187"/>
      <c r="G580" s="187"/>
      <c r="J580" s="187"/>
      <c r="K580" s="187"/>
      <c r="L580" s="18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187"/>
      <c r="B581" s="191"/>
      <c r="C581" s="187"/>
      <c r="D581" s="187"/>
      <c r="E581" s="187"/>
      <c r="F581" s="187"/>
      <c r="G581" s="187"/>
      <c r="J581" s="187"/>
      <c r="K581" s="187"/>
      <c r="L581" s="18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187"/>
      <c r="B582" s="191"/>
      <c r="C582" s="187"/>
      <c r="D582" s="187"/>
      <c r="E582" s="187"/>
      <c r="F582" s="187"/>
      <c r="G582" s="187"/>
      <c r="J582" s="187"/>
      <c r="K582" s="187"/>
      <c r="L582" s="18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187"/>
      <c r="B583" s="191"/>
      <c r="C583" s="187"/>
      <c r="D583" s="187"/>
      <c r="E583" s="187"/>
      <c r="F583" s="187"/>
      <c r="G583" s="187"/>
      <c r="J583" s="187"/>
      <c r="K583" s="187"/>
      <c r="L583" s="18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187"/>
      <c r="B584" s="191"/>
      <c r="C584" s="187"/>
      <c r="D584" s="187"/>
      <c r="E584" s="187"/>
      <c r="F584" s="187"/>
      <c r="G584" s="187"/>
      <c r="J584" s="187"/>
      <c r="K584" s="187"/>
      <c r="L584" s="18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187"/>
      <c r="B585" s="191"/>
      <c r="C585" s="187"/>
      <c r="D585" s="187"/>
      <c r="E585" s="187"/>
      <c r="F585" s="187"/>
      <c r="G585" s="187"/>
      <c r="J585" s="187"/>
      <c r="K585" s="187"/>
      <c r="L585" s="18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187"/>
      <c r="B586" s="191"/>
      <c r="C586" s="187"/>
      <c r="D586" s="187"/>
      <c r="E586" s="187"/>
      <c r="F586" s="187"/>
      <c r="G586" s="187"/>
      <c r="J586" s="187"/>
      <c r="K586" s="187"/>
      <c r="L586" s="18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187"/>
      <c r="B587" s="191"/>
      <c r="C587" s="187"/>
      <c r="D587" s="187"/>
      <c r="E587" s="187"/>
      <c r="F587" s="187"/>
      <c r="G587" s="187"/>
      <c r="J587" s="187"/>
      <c r="K587" s="187"/>
      <c r="L587" s="18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187"/>
      <c r="B588" s="191"/>
      <c r="C588" s="187"/>
      <c r="D588" s="187"/>
      <c r="E588" s="187"/>
      <c r="F588" s="187"/>
      <c r="G588" s="187"/>
      <c r="J588" s="187"/>
      <c r="K588" s="187"/>
      <c r="L588" s="18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187"/>
      <c r="B589" s="191"/>
      <c r="C589" s="187"/>
      <c r="D589" s="187"/>
      <c r="E589" s="187"/>
      <c r="F589" s="187"/>
      <c r="G589" s="187"/>
      <c r="J589" s="187"/>
      <c r="K589" s="187"/>
      <c r="L589" s="18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187"/>
      <c r="B590" s="191"/>
      <c r="C590" s="187"/>
      <c r="D590" s="187"/>
      <c r="E590" s="187"/>
      <c r="F590" s="187"/>
      <c r="G590" s="187"/>
      <c r="J590" s="187"/>
      <c r="K590" s="187"/>
      <c r="L590" s="18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187"/>
      <c r="B591" s="191"/>
      <c r="C591" s="187"/>
      <c r="D591" s="187"/>
      <c r="E591" s="187"/>
      <c r="F591" s="187"/>
      <c r="G591" s="187"/>
      <c r="J591" s="187"/>
      <c r="K591" s="187"/>
      <c r="L591" s="18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187"/>
      <c r="B592" s="191"/>
      <c r="C592" s="187"/>
      <c r="D592" s="187"/>
      <c r="E592" s="187"/>
      <c r="F592" s="187"/>
      <c r="G592" s="187"/>
      <c r="J592" s="187"/>
      <c r="K592" s="187"/>
      <c r="L592" s="18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187"/>
      <c r="B593" s="191"/>
      <c r="C593" s="187"/>
      <c r="D593" s="187"/>
      <c r="E593" s="187"/>
      <c r="F593" s="187"/>
      <c r="G593" s="187"/>
      <c r="J593" s="187"/>
      <c r="K593" s="187"/>
      <c r="L593" s="18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187"/>
      <c r="B594" s="191"/>
      <c r="C594" s="187"/>
      <c r="D594" s="187"/>
      <c r="E594" s="187"/>
      <c r="F594" s="187"/>
      <c r="G594" s="187"/>
      <c r="J594" s="187"/>
      <c r="K594" s="187"/>
      <c r="L594" s="18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187"/>
      <c r="B595" s="191"/>
      <c r="C595" s="187"/>
      <c r="D595" s="187"/>
      <c r="E595" s="187"/>
      <c r="F595" s="187"/>
      <c r="G595" s="187"/>
      <c r="J595" s="187"/>
      <c r="K595" s="187"/>
      <c r="L595" s="18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187"/>
      <c r="B596" s="191"/>
      <c r="C596" s="187"/>
      <c r="D596" s="187"/>
      <c r="E596" s="187"/>
      <c r="F596" s="187"/>
      <c r="G596" s="187"/>
      <c r="J596" s="187"/>
      <c r="K596" s="187"/>
      <c r="L596" s="18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187"/>
      <c r="B597" s="191"/>
      <c r="C597" s="187"/>
      <c r="D597" s="187"/>
      <c r="E597" s="187"/>
      <c r="F597" s="187"/>
      <c r="G597" s="187"/>
      <c r="J597" s="187"/>
      <c r="K597" s="187"/>
      <c r="L597" s="18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187"/>
      <c r="B598" s="191"/>
      <c r="C598" s="187"/>
      <c r="D598" s="187"/>
      <c r="E598" s="187"/>
      <c r="F598" s="187"/>
      <c r="G598" s="187"/>
      <c r="J598" s="187"/>
      <c r="K598" s="187"/>
      <c r="L598" s="18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187"/>
      <c r="B599" s="191"/>
      <c r="C599" s="187"/>
      <c r="D599" s="187"/>
      <c r="E599" s="187"/>
      <c r="F599" s="187"/>
      <c r="G599" s="187"/>
      <c r="J599" s="187"/>
      <c r="K599" s="187"/>
      <c r="L599" s="18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187"/>
      <c r="B600" s="191"/>
      <c r="C600" s="187"/>
      <c r="D600" s="187"/>
      <c r="E600" s="187"/>
      <c r="F600" s="187"/>
      <c r="G600" s="187"/>
      <c r="J600" s="187"/>
      <c r="K600" s="187"/>
      <c r="L600" s="18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187"/>
      <c r="B601" s="191"/>
      <c r="C601" s="187"/>
      <c r="D601" s="187"/>
      <c r="E601" s="187"/>
      <c r="F601" s="187"/>
      <c r="G601" s="187"/>
      <c r="J601" s="187"/>
      <c r="K601" s="187"/>
      <c r="L601" s="18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187"/>
      <c r="B602" s="191"/>
      <c r="C602" s="187"/>
      <c r="D602" s="187"/>
      <c r="E602" s="187"/>
      <c r="F602" s="187"/>
      <c r="G602" s="187"/>
      <c r="J602" s="187"/>
      <c r="K602" s="187"/>
      <c r="L602" s="18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187"/>
      <c r="B603" s="191"/>
      <c r="C603" s="187"/>
      <c r="D603" s="187"/>
      <c r="E603" s="187"/>
      <c r="F603" s="187"/>
      <c r="G603" s="187"/>
      <c r="J603" s="187"/>
      <c r="K603" s="187"/>
      <c r="L603" s="18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187"/>
      <c r="B604" s="191"/>
      <c r="C604" s="187"/>
      <c r="D604" s="187"/>
      <c r="E604" s="187"/>
      <c r="F604" s="187"/>
      <c r="G604" s="187"/>
      <c r="J604" s="187"/>
      <c r="K604" s="187"/>
      <c r="L604" s="18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187"/>
      <c r="B605" s="191"/>
      <c r="C605" s="187"/>
      <c r="D605" s="187"/>
      <c r="E605" s="187"/>
      <c r="F605" s="187"/>
      <c r="G605" s="187"/>
      <c r="J605" s="187"/>
      <c r="K605" s="187"/>
      <c r="L605" s="18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187"/>
      <c r="B606" s="191"/>
      <c r="C606" s="187"/>
      <c r="D606" s="187"/>
      <c r="E606" s="187"/>
      <c r="F606" s="187"/>
      <c r="G606" s="187"/>
      <c r="J606" s="187"/>
      <c r="K606" s="187"/>
      <c r="L606" s="18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187"/>
      <c r="B607" s="191"/>
      <c r="C607" s="187"/>
      <c r="D607" s="187"/>
      <c r="E607" s="187"/>
      <c r="F607" s="187"/>
      <c r="G607" s="187"/>
      <c r="J607" s="187"/>
      <c r="K607" s="187"/>
      <c r="L607" s="18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187"/>
      <c r="B608" s="191"/>
      <c r="C608" s="187"/>
      <c r="D608" s="187"/>
      <c r="E608" s="187"/>
      <c r="F608" s="187"/>
      <c r="G608" s="187"/>
      <c r="J608" s="187"/>
      <c r="K608" s="187"/>
      <c r="L608" s="18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187"/>
      <c r="B609" s="191"/>
      <c r="C609" s="187"/>
      <c r="D609" s="187"/>
      <c r="E609" s="187"/>
      <c r="F609" s="187"/>
      <c r="G609" s="187"/>
      <c r="J609" s="187"/>
      <c r="K609" s="187"/>
      <c r="L609" s="18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187"/>
      <c r="B610" s="191"/>
      <c r="C610" s="187"/>
      <c r="D610" s="187"/>
      <c r="E610" s="187"/>
      <c r="F610" s="187"/>
      <c r="G610" s="187"/>
      <c r="J610" s="187"/>
      <c r="K610" s="187"/>
      <c r="L610" s="18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187"/>
      <c r="B611" s="191"/>
      <c r="C611" s="187"/>
      <c r="D611" s="187"/>
      <c r="E611" s="187"/>
      <c r="F611" s="187"/>
      <c r="G611" s="187"/>
      <c r="J611" s="187"/>
      <c r="K611" s="187"/>
      <c r="L611" s="18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187"/>
      <c r="B612" s="191"/>
      <c r="C612" s="187"/>
      <c r="D612" s="187"/>
      <c r="E612" s="187"/>
      <c r="F612" s="187"/>
      <c r="G612" s="187"/>
      <c r="J612" s="187"/>
      <c r="K612" s="187"/>
      <c r="L612" s="18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187"/>
      <c r="B613" s="191"/>
      <c r="C613" s="187"/>
      <c r="D613" s="187"/>
      <c r="E613" s="187"/>
      <c r="F613" s="187"/>
      <c r="G613" s="187"/>
      <c r="J613" s="187"/>
      <c r="K613" s="187"/>
      <c r="L613" s="18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187"/>
      <c r="B614" s="191"/>
      <c r="C614" s="187"/>
      <c r="D614" s="187"/>
      <c r="E614" s="187"/>
      <c r="F614" s="187"/>
      <c r="G614" s="187"/>
      <c r="J614" s="187"/>
      <c r="K614" s="187"/>
      <c r="L614" s="18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187"/>
      <c r="B615" s="191"/>
      <c r="C615" s="187"/>
      <c r="D615" s="187"/>
      <c r="E615" s="187"/>
      <c r="F615" s="187"/>
      <c r="G615" s="187"/>
      <c r="J615" s="187"/>
      <c r="K615" s="187"/>
      <c r="L615" s="18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187"/>
      <c r="B616" s="191"/>
      <c r="C616" s="187"/>
      <c r="D616" s="187"/>
      <c r="E616" s="187"/>
      <c r="F616" s="187"/>
      <c r="G616" s="187"/>
      <c r="J616" s="187"/>
      <c r="K616" s="187"/>
      <c r="L616" s="18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187"/>
      <c r="B617" s="191"/>
      <c r="C617" s="187"/>
      <c r="D617" s="187"/>
      <c r="E617" s="187"/>
      <c r="F617" s="187"/>
      <c r="G617" s="187"/>
      <c r="J617" s="187"/>
      <c r="K617" s="187"/>
      <c r="L617" s="18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187"/>
      <c r="B618" s="191"/>
      <c r="C618" s="187"/>
      <c r="D618" s="187"/>
      <c r="E618" s="187"/>
      <c r="F618" s="187"/>
      <c r="G618" s="187"/>
      <c r="J618" s="187"/>
      <c r="K618" s="187"/>
      <c r="L618" s="18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187"/>
      <c r="B619" s="191"/>
      <c r="C619" s="187"/>
      <c r="D619" s="187"/>
      <c r="E619" s="187"/>
      <c r="F619" s="187"/>
      <c r="G619" s="187"/>
      <c r="J619" s="187"/>
      <c r="K619" s="187"/>
      <c r="L619" s="18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187"/>
      <c r="B620" s="191"/>
      <c r="C620" s="187"/>
      <c r="D620" s="187"/>
      <c r="E620" s="187"/>
      <c r="F620" s="187"/>
      <c r="G620" s="187"/>
      <c r="J620" s="187"/>
      <c r="K620" s="187"/>
      <c r="L620" s="18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187"/>
      <c r="B621" s="191"/>
      <c r="C621" s="187"/>
      <c r="D621" s="187"/>
      <c r="E621" s="187"/>
      <c r="F621" s="187"/>
      <c r="G621" s="187"/>
      <c r="J621" s="187"/>
      <c r="K621" s="187"/>
      <c r="L621" s="18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187"/>
      <c r="B622" s="191"/>
      <c r="C622" s="187"/>
      <c r="D622" s="187"/>
      <c r="E622" s="187"/>
      <c r="F622" s="187"/>
      <c r="G622" s="187"/>
      <c r="J622" s="187"/>
      <c r="K622" s="187"/>
      <c r="L622" s="18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187"/>
      <c r="B623" s="191"/>
      <c r="C623" s="187"/>
      <c r="D623" s="187"/>
      <c r="E623" s="187"/>
      <c r="F623" s="187"/>
      <c r="G623" s="187"/>
      <c r="J623" s="187"/>
      <c r="K623" s="187"/>
      <c r="L623" s="18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187"/>
      <c r="B624" s="191"/>
      <c r="C624" s="187"/>
      <c r="D624" s="187"/>
      <c r="E624" s="187"/>
      <c r="F624" s="187"/>
      <c r="G624" s="187"/>
      <c r="J624" s="187"/>
      <c r="K624" s="187"/>
      <c r="L624" s="18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187"/>
      <c r="B625" s="191"/>
      <c r="C625" s="187"/>
      <c r="D625" s="187"/>
      <c r="E625" s="187"/>
      <c r="F625" s="187"/>
      <c r="G625" s="187"/>
      <c r="J625" s="187"/>
      <c r="K625" s="187"/>
      <c r="L625" s="18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187"/>
      <c r="B626" s="191"/>
      <c r="C626" s="187"/>
      <c r="D626" s="187"/>
      <c r="E626" s="187"/>
      <c r="F626" s="187"/>
      <c r="G626" s="187"/>
      <c r="J626" s="187"/>
      <c r="K626" s="187"/>
      <c r="L626" s="18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187"/>
      <c r="B627" s="191"/>
      <c r="C627" s="187"/>
      <c r="D627" s="187"/>
      <c r="E627" s="187"/>
      <c r="F627" s="187"/>
      <c r="G627" s="187"/>
      <c r="J627" s="187"/>
      <c r="K627" s="187"/>
      <c r="L627" s="18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187"/>
      <c r="B628" s="191"/>
      <c r="C628" s="187"/>
      <c r="D628" s="187"/>
      <c r="E628" s="187"/>
      <c r="F628" s="187"/>
      <c r="G628" s="187"/>
      <c r="J628" s="187"/>
      <c r="K628" s="187"/>
      <c r="L628" s="18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187"/>
      <c r="B629" s="191"/>
      <c r="C629" s="187"/>
      <c r="D629" s="187"/>
      <c r="E629" s="187"/>
      <c r="F629" s="187"/>
      <c r="G629" s="187"/>
      <c r="J629" s="187"/>
      <c r="K629" s="187"/>
      <c r="L629" s="18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187"/>
      <c r="B630" s="191"/>
      <c r="C630" s="187"/>
      <c r="D630" s="187"/>
      <c r="E630" s="187"/>
      <c r="F630" s="187"/>
      <c r="G630" s="187"/>
      <c r="J630" s="187"/>
      <c r="K630" s="187"/>
      <c r="L630" s="18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187"/>
      <c r="B631" s="191"/>
      <c r="C631" s="187"/>
      <c r="D631" s="187"/>
      <c r="E631" s="187"/>
      <c r="F631" s="187"/>
      <c r="G631" s="187"/>
      <c r="J631" s="187"/>
      <c r="K631" s="187"/>
      <c r="L631" s="18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187"/>
      <c r="B632" s="191"/>
      <c r="C632" s="187"/>
      <c r="D632" s="187"/>
      <c r="E632" s="187"/>
      <c r="F632" s="187"/>
      <c r="G632" s="187"/>
      <c r="J632" s="187"/>
      <c r="K632" s="187"/>
      <c r="L632" s="18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187"/>
      <c r="B633" s="191"/>
      <c r="C633" s="187"/>
      <c r="D633" s="187"/>
      <c r="E633" s="187"/>
      <c r="F633" s="187"/>
      <c r="G633" s="187"/>
      <c r="J633" s="187"/>
      <c r="K633" s="187"/>
      <c r="L633" s="18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187"/>
      <c r="B634" s="191"/>
      <c r="C634" s="187"/>
      <c r="D634" s="187"/>
      <c r="E634" s="187"/>
      <c r="F634" s="187"/>
      <c r="G634" s="187"/>
      <c r="J634" s="187"/>
      <c r="K634" s="187"/>
      <c r="L634" s="18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187"/>
      <c r="B635" s="191"/>
      <c r="C635" s="187"/>
      <c r="D635" s="187"/>
      <c r="E635" s="187"/>
      <c r="F635" s="187"/>
      <c r="G635" s="187"/>
      <c r="J635" s="187"/>
      <c r="K635" s="187"/>
      <c r="L635" s="18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187"/>
      <c r="B636" s="191"/>
      <c r="C636" s="187"/>
      <c r="D636" s="187"/>
      <c r="E636" s="187"/>
      <c r="F636" s="187"/>
      <c r="G636" s="187"/>
      <c r="J636" s="187"/>
      <c r="K636" s="187"/>
      <c r="L636" s="18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187"/>
      <c r="B637" s="191"/>
      <c r="C637" s="187"/>
      <c r="D637" s="187"/>
      <c r="E637" s="187"/>
      <c r="F637" s="187"/>
      <c r="G637" s="187"/>
      <c r="J637" s="187"/>
      <c r="K637" s="187"/>
      <c r="L637" s="18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187"/>
      <c r="B638" s="191"/>
      <c r="C638" s="187"/>
      <c r="D638" s="187"/>
      <c r="E638" s="187"/>
      <c r="F638" s="187"/>
      <c r="G638" s="187"/>
      <c r="J638" s="187"/>
      <c r="K638" s="187"/>
      <c r="L638" s="18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187"/>
      <c r="B639" s="191"/>
      <c r="C639" s="187"/>
      <c r="D639" s="187"/>
      <c r="E639" s="187"/>
      <c r="F639" s="187"/>
      <c r="G639" s="187"/>
      <c r="J639" s="187"/>
      <c r="K639" s="187"/>
      <c r="L639" s="18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187"/>
      <c r="B640" s="191"/>
      <c r="C640" s="187"/>
      <c r="D640" s="187"/>
      <c r="E640" s="187"/>
      <c r="F640" s="187"/>
      <c r="G640" s="187"/>
      <c r="J640" s="187"/>
      <c r="K640" s="187"/>
      <c r="L640" s="18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187"/>
      <c r="B641" s="191"/>
      <c r="C641" s="187"/>
      <c r="D641" s="187"/>
      <c r="E641" s="187"/>
      <c r="F641" s="187"/>
      <c r="G641" s="187"/>
      <c r="J641" s="187"/>
      <c r="K641" s="187"/>
      <c r="L641" s="18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187"/>
      <c r="B642" s="191"/>
      <c r="C642" s="187"/>
      <c r="D642" s="187"/>
      <c r="E642" s="187"/>
      <c r="F642" s="187"/>
      <c r="G642" s="187"/>
      <c r="J642" s="187"/>
      <c r="K642" s="187"/>
      <c r="L642" s="18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187"/>
      <c r="B643" s="191"/>
      <c r="C643" s="187"/>
      <c r="D643" s="187"/>
      <c r="E643" s="187"/>
      <c r="F643" s="187"/>
      <c r="G643" s="187"/>
      <c r="J643" s="187"/>
      <c r="K643" s="187"/>
      <c r="L643" s="18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187"/>
      <c r="B644" s="191"/>
      <c r="C644" s="187"/>
      <c r="D644" s="187"/>
      <c r="E644" s="187"/>
      <c r="F644" s="187"/>
      <c r="G644" s="187"/>
      <c r="J644" s="187"/>
      <c r="K644" s="187"/>
      <c r="L644" s="18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187"/>
      <c r="B645" s="191"/>
      <c r="C645" s="187"/>
      <c r="D645" s="187"/>
      <c r="E645" s="187"/>
      <c r="F645" s="187"/>
      <c r="G645" s="187"/>
      <c r="J645" s="187"/>
      <c r="K645" s="187"/>
      <c r="L645" s="18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187"/>
      <c r="B646" s="191"/>
      <c r="C646" s="187"/>
      <c r="D646" s="187"/>
      <c r="E646" s="187"/>
      <c r="F646" s="187"/>
      <c r="G646" s="187"/>
      <c r="J646" s="187"/>
      <c r="K646" s="187"/>
      <c r="L646" s="18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187"/>
      <c r="B647" s="191"/>
      <c r="C647" s="187"/>
      <c r="D647" s="187"/>
      <c r="E647" s="187"/>
      <c r="F647" s="187"/>
      <c r="G647" s="187"/>
      <c r="J647" s="187"/>
      <c r="K647" s="187"/>
      <c r="L647" s="18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187"/>
      <c r="B648" s="191"/>
      <c r="C648" s="187"/>
      <c r="D648" s="187"/>
      <c r="E648" s="187"/>
      <c r="F648" s="187"/>
      <c r="G648" s="187"/>
      <c r="J648" s="187"/>
      <c r="K648" s="187"/>
      <c r="L648" s="18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187"/>
      <c r="B649" s="191"/>
      <c r="C649" s="187"/>
      <c r="D649" s="187"/>
      <c r="E649" s="187"/>
      <c r="F649" s="187"/>
      <c r="G649" s="187"/>
      <c r="J649" s="187"/>
      <c r="K649" s="187"/>
      <c r="L649" s="18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187"/>
      <c r="B650" s="191"/>
      <c r="C650" s="187"/>
      <c r="D650" s="187"/>
      <c r="E650" s="187"/>
      <c r="F650" s="187"/>
      <c r="G650" s="187"/>
      <c r="J650" s="187"/>
      <c r="K650" s="187"/>
      <c r="L650" s="18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187"/>
      <c r="B651" s="191"/>
      <c r="C651" s="187"/>
      <c r="D651" s="187"/>
      <c r="E651" s="187"/>
      <c r="F651" s="187"/>
      <c r="G651" s="187"/>
      <c r="J651" s="187"/>
      <c r="K651" s="187"/>
      <c r="L651" s="18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187"/>
      <c r="B652" s="191"/>
      <c r="C652" s="187"/>
      <c r="D652" s="187"/>
      <c r="E652" s="187"/>
      <c r="F652" s="187"/>
      <c r="G652" s="187"/>
      <c r="J652" s="187"/>
      <c r="K652" s="187"/>
      <c r="L652" s="18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187"/>
      <c r="B653" s="191"/>
      <c r="C653" s="187"/>
      <c r="D653" s="187"/>
      <c r="E653" s="187"/>
      <c r="F653" s="187"/>
      <c r="G653" s="187"/>
      <c r="J653" s="187"/>
      <c r="K653" s="187"/>
      <c r="L653" s="18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187"/>
      <c r="B654" s="191"/>
      <c r="C654" s="187"/>
      <c r="D654" s="187"/>
      <c r="E654" s="187"/>
      <c r="F654" s="187"/>
      <c r="G654" s="187"/>
      <c r="J654" s="187"/>
      <c r="K654" s="187"/>
      <c r="L654" s="18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187"/>
      <c r="B655" s="191"/>
      <c r="C655" s="187"/>
      <c r="D655" s="187"/>
      <c r="E655" s="187"/>
      <c r="F655" s="187"/>
      <c r="G655" s="187"/>
      <c r="J655" s="187"/>
      <c r="K655" s="187"/>
      <c r="L655" s="18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187"/>
      <c r="B656" s="191"/>
      <c r="C656" s="187"/>
      <c r="D656" s="187"/>
      <c r="E656" s="187"/>
      <c r="F656" s="187"/>
      <c r="G656" s="187"/>
      <c r="J656" s="187"/>
      <c r="K656" s="187"/>
      <c r="L656" s="18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187"/>
      <c r="B657" s="191"/>
      <c r="C657" s="187"/>
      <c r="D657" s="187"/>
      <c r="E657" s="187"/>
      <c r="F657" s="187"/>
      <c r="G657" s="187"/>
      <c r="J657" s="187"/>
      <c r="K657" s="187"/>
      <c r="L657" s="18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187"/>
      <c r="B658" s="191"/>
      <c r="C658" s="187"/>
      <c r="D658" s="187"/>
      <c r="E658" s="187"/>
      <c r="F658" s="187"/>
      <c r="G658" s="187"/>
      <c r="J658" s="187"/>
      <c r="K658" s="187"/>
      <c r="L658" s="18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187"/>
      <c r="B659" s="191"/>
      <c r="C659" s="187"/>
      <c r="D659" s="187"/>
      <c r="E659" s="187"/>
      <c r="F659" s="187"/>
      <c r="G659" s="187"/>
      <c r="J659" s="187"/>
      <c r="K659" s="187"/>
      <c r="L659" s="18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187"/>
      <c r="B660" s="191"/>
      <c r="C660" s="187"/>
      <c r="D660" s="187"/>
      <c r="E660" s="187"/>
      <c r="F660" s="187"/>
      <c r="G660" s="187"/>
      <c r="J660" s="187"/>
      <c r="K660" s="187"/>
      <c r="L660" s="18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187"/>
      <c r="B661" s="191"/>
      <c r="C661" s="187"/>
      <c r="D661" s="187"/>
      <c r="E661" s="187"/>
      <c r="F661" s="187"/>
      <c r="G661" s="187"/>
      <c r="J661" s="187"/>
      <c r="K661" s="187"/>
      <c r="L661" s="18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187"/>
      <c r="B662" s="191"/>
      <c r="C662" s="187"/>
      <c r="D662" s="187"/>
      <c r="E662" s="187"/>
      <c r="F662" s="187"/>
      <c r="G662" s="187"/>
      <c r="J662" s="187"/>
      <c r="K662" s="187"/>
      <c r="L662" s="18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187"/>
      <c r="B663" s="191"/>
      <c r="C663" s="187"/>
      <c r="D663" s="187"/>
      <c r="E663" s="187"/>
      <c r="F663" s="187"/>
      <c r="G663" s="187"/>
      <c r="J663" s="187"/>
      <c r="K663" s="187"/>
      <c r="L663" s="18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187"/>
      <c r="B664" s="191"/>
      <c r="C664" s="187"/>
      <c r="D664" s="187"/>
      <c r="E664" s="187"/>
      <c r="F664" s="187"/>
      <c r="G664" s="187"/>
      <c r="J664" s="187"/>
      <c r="K664" s="187"/>
      <c r="L664" s="18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187"/>
      <c r="B665" s="191"/>
      <c r="C665" s="187"/>
      <c r="D665" s="187"/>
      <c r="E665" s="187"/>
      <c r="F665" s="187"/>
      <c r="G665" s="187"/>
      <c r="J665" s="187"/>
      <c r="K665" s="187"/>
      <c r="L665" s="18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187"/>
      <c r="B666" s="191"/>
      <c r="C666" s="187"/>
      <c r="D666" s="187"/>
      <c r="E666" s="187"/>
      <c r="F666" s="187"/>
      <c r="G666" s="187"/>
      <c r="J666" s="187"/>
      <c r="K666" s="187"/>
      <c r="L666" s="18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187"/>
      <c r="B667" s="191"/>
      <c r="C667" s="187"/>
      <c r="D667" s="187"/>
      <c r="E667" s="187"/>
      <c r="F667" s="187"/>
      <c r="G667" s="187"/>
      <c r="J667" s="187"/>
      <c r="K667" s="187"/>
      <c r="L667" s="18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187"/>
      <c r="B668" s="191"/>
      <c r="C668" s="187"/>
      <c r="D668" s="187"/>
      <c r="E668" s="187"/>
      <c r="F668" s="187"/>
      <c r="G668" s="187"/>
      <c r="J668" s="187"/>
      <c r="K668" s="187"/>
      <c r="L668" s="18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187"/>
      <c r="B669" s="191"/>
      <c r="C669" s="187"/>
      <c r="D669" s="187"/>
      <c r="E669" s="187"/>
      <c r="F669" s="187"/>
      <c r="G669" s="187"/>
      <c r="J669" s="187"/>
      <c r="K669" s="187"/>
      <c r="L669" s="18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187"/>
      <c r="B670" s="191"/>
      <c r="C670" s="187"/>
      <c r="D670" s="187"/>
      <c r="E670" s="187"/>
      <c r="F670" s="187"/>
      <c r="G670" s="187"/>
      <c r="J670" s="187"/>
      <c r="K670" s="187"/>
      <c r="L670" s="18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187"/>
      <c r="B671" s="191"/>
      <c r="C671" s="187"/>
      <c r="D671" s="187"/>
      <c r="E671" s="187"/>
      <c r="F671" s="187"/>
      <c r="G671" s="187"/>
      <c r="J671" s="187"/>
      <c r="K671" s="187"/>
      <c r="L671" s="18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187"/>
      <c r="B672" s="191"/>
      <c r="C672" s="187"/>
      <c r="D672" s="187"/>
      <c r="E672" s="187"/>
      <c r="F672" s="187"/>
      <c r="G672" s="187"/>
      <c r="J672" s="187"/>
      <c r="K672" s="187"/>
      <c r="L672" s="18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187"/>
      <c r="B673" s="191"/>
      <c r="C673" s="187"/>
      <c r="D673" s="187"/>
      <c r="E673" s="187"/>
      <c r="F673" s="187"/>
      <c r="G673" s="187"/>
      <c r="J673" s="187"/>
      <c r="K673" s="187"/>
      <c r="L673" s="18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187"/>
      <c r="B674" s="191"/>
      <c r="C674" s="187"/>
      <c r="D674" s="187"/>
      <c r="E674" s="187"/>
      <c r="F674" s="187"/>
      <c r="G674" s="187"/>
      <c r="J674" s="187"/>
      <c r="K674" s="187"/>
      <c r="L674" s="18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187"/>
      <c r="B675" s="191"/>
      <c r="C675" s="187"/>
      <c r="D675" s="187"/>
      <c r="E675" s="187"/>
      <c r="F675" s="187"/>
      <c r="G675" s="187"/>
      <c r="J675" s="187"/>
      <c r="K675" s="187"/>
      <c r="L675" s="18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187"/>
      <c r="B676" s="191"/>
      <c r="C676" s="187"/>
      <c r="D676" s="187"/>
      <c r="E676" s="187"/>
      <c r="F676" s="187"/>
      <c r="G676" s="187"/>
      <c r="J676" s="187"/>
      <c r="K676" s="187"/>
      <c r="L676" s="18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187"/>
      <c r="B677" s="191"/>
      <c r="C677" s="187"/>
      <c r="D677" s="187"/>
      <c r="E677" s="187"/>
      <c r="F677" s="187"/>
      <c r="G677" s="187"/>
      <c r="J677" s="187"/>
      <c r="K677" s="187"/>
      <c r="L677" s="18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187"/>
      <c r="B678" s="191"/>
      <c r="C678" s="187"/>
      <c r="D678" s="187"/>
      <c r="E678" s="187"/>
      <c r="F678" s="187"/>
      <c r="G678" s="187"/>
      <c r="J678" s="187"/>
      <c r="K678" s="187"/>
      <c r="L678" s="18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187"/>
      <c r="B679" s="191"/>
      <c r="C679" s="187"/>
      <c r="D679" s="187"/>
      <c r="E679" s="187"/>
      <c r="F679" s="187"/>
      <c r="G679" s="187"/>
      <c r="J679" s="187"/>
      <c r="K679" s="187"/>
      <c r="L679" s="18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187"/>
      <c r="B680" s="191"/>
      <c r="C680" s="187"/>
      <c r="D680" s="187"/>
      <c r="E680" s="187"/>
      <c r="F680" s="187"/>
      <c r="G680" s="187"/>
      <c r="J680" s="187"/>
      <c r="K680" s="187"/>
      <c r="L680" s="18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187"/>
      <c r="B681" s="191"/>
      <c r="C681" s="187"/>
      <c r="D681" s="187"/>
      <c r="E681" s="187"/>
      <c r="F681" s="187"/>
      <c r="G681" s="187"/>
      <c r="J681" s="187"/>
      <c r="K681" s="187"/>
      <c r="L681" s="18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187"/>
      <c r="B682" s="191"/>
      <c r="C682" s="187"/>
      <c r="D682" s="187"/>
      <c r="E682" s="187"/>
      <c r="F682" s="187"/>
      <c r="G682" s="187"/>
      <c r="J682" s="187"/>
      <c r="K682" s="187"/>
      <c r="L682" s="18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187"/>
      <c r="B683" s="191"/>
      <c r="C683" s="187"/>
      <c r="D683" s="187"/>
      <c r="E683" s="187"/>
      <c r="F683" s="187"/>
      <c r="G683" s="187"/>
      <c r="J683" s="187"/>
      <c r="K683" s="187"/>
      <c r="L683" s="18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187"/>
      <c r="B684" s="191"/>
      <c r="C684" s="187"/>
      <c r="D684" s="187"/>
      <c r="E684" s="187"/>
      <c r="F684" s="187"/>
      <c r="G684" s="187"/>
      <c r="J684" s="187"/>
      <c r="K684" s="187"/>
      <c r="L684" s="18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187"/>
      <c r="B685" s="191"/>
      <c r="C685" s="187"/>
      <c r="D685" s="187"/>
      <c r="E685" s="187"/>
      <c r="F685" s="187"/>
      <c r="G685" s="187"/>
      <c r="J685" s="187"/>
      <c r="K685" s="187"/>
      <c r="L685" s="18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187"/>
      <c r="B686" s="191"/>
      <c r="C686" s="187"/>
      <c r="D686" s="187"/>
      <c r="E686" s="187"/>
      <c r="F686" s="187"/>
      <c r="G686" s="187"/>
      <c r="J686" s="187"/>
      <c r="K686" s="187"/>
      <c r="L686" s="18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187"/>
      <c r="B687" s="191"/>
      <c r="C687" s="187"/>
      <c r="D687" s="187"/>
      <c r="E687" s="187"/>
      <c r="F687" s="187"/>
      <c r="G687" s="187"/>
      <c r="J687" s="187"/>
      <c r="K687" s="187"/>
      <c r="L687" s="18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187"/>
      <c r="B688" s="191"/>
      <c r="C688" s="187"/>
      <c r="D688" s="187"/>
      <c r="E688" s="187"/>
      <c r="F688" s="187"/>
      <c r="G688" s="187"/>
      <c r="J688" s="187"/>
      <c r="K688" s="187"/>
      <c r="L688" s="18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187"/>
      <c r="B689" s="191"/>
      <c r="C689" s="187"/>
      <c r="D689" s="187"/>
      <c r="E689" s="187"/>
      <c r="F689" s="187"/>
      <c r="G689" s="187"/>
      <c r="J689" s="187"/>
      <c r="K689" s="187"/>
      <c r="L689" s="18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187"/>
      <c r="B690" s="191"/>
      <c r="C690" s="187"/>
      <c r="D690" s="187"/>
      <c r="E690" s="187"/>
      <c r="F690" s="187"/>
      <c r="G690" s="187"/>
      <c r="J690" s="187"/>
      <c r="K690" s="187"/>
      <c r="L690" s="18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187"/>
      <c r="B691" s="191"/>
      <c r="C691" s="187"/>
      <c r="D691" s="187"/>
      <c r="E691" s="187"/>
      <c r="F691" s="187"/>
      <c r="G691" s="187"/>
      <c r="J691" s="187"/>
      <c r="K691" s="187"/>
      <c r="L691" s="18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187"/>
      <c r="B692" s="191"/>
      <c r="C692" s="187"/>
      <c r="D692" s="187"/>
      <c r="E692" s="187"/>
      <c r="F692" s="187"/>
      <c r="G692" s="187"/>
      <c r="J692" s="187"/>
      <c r="K692" s="187"/>
      <c r="L692" s="18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187"/>
      <c r="B693" s="191"/>
      <c r="C693" s="187"/>
      <c r="D693" s="187"/>
      <c r="E693" s="187"/>
      <c r="F693" s="187"/>
      <c r="G693" s="187"/>
      <c r="J693" s="187"/>
      <c r="K693" s="187"/>
      <c r="L693" s="18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187"/>
      <c r="B694" s="191"/>
      <c r="C694" s="187"/>
      <c r="D694" s="187"/>
      <c r="E694" s="187"/>
      <c r="F694" s="187"/>
      <c r="G694" s="187"/>
      <c r="J694" s="187"/>
      <c r="K694" s="187"/>
      <c r="L694" s="18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187"/>
      <c r="B695" s="191"/>
      <c r="C695" s="187"/>
      <c r="D695" s="187"/>
      <c r="E695" s="187"/>
      <c r="F695" s="187"/>
      <c r="G695" s="187"/>
      <c r="J695" s="187"/>
      <c r="K695" s="187"/>
      <c r="L695" s="18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187"/>
      <c r="B696" s="191"/>
      <c r="C696" s="187"/>
      <c r="D696" s="187"/>
      <c r="E696" s="187"/>
      <c r="F696" s="187"/>
      <c r="G696" s="187"/>
      <c r="J696" s="187"/>
      <c r="K696" s="187"/>
      <c r="L696" s="18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187"/>
      <c r="B697" s="191"/>
      <c r="C697" s="187"/>
      <c r="D697" s="187"/>
      <c r="E697" s="187"/>
      <c r="F697" s="187"/>
      <c r="G697" s="187"/>
      <c r="J697" s="187"/>
      <c r="K697" s="187"/>
      <c r="L697" s="18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187"/>
      <c r="B698" s="191"/>
      <c r="C698" s="187"/>
      <c r="D698" s="187"/>
      <c r="E698" s="187"/>
      <c r="F698" s="187"/>
      <c r="G698" s="187"/>
      <c r="J698" s="187"/>
      <c r="K698" s="187"/>
      <c r="L698" s="18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187"/>
      <c r="B699" s="191"/>
      <c r="C699" s="187"/>
      <c r="D699" s="187"/>
      <c r="E699" s="187"/>
      <c r="F699" s="187"/>
      <c r="G699" s="187"/>
      <c r="J699" s="187"/>
      <c r="K699" s="187"/>
      <c r="L699" s="18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187"/>
      <c r="B700" s="191"/>
      <c r="C700" s="187"/>
      <c r="D700" s="187"/>
      <c r="E700" s="187"/>
      <c r="F700" s="187"/>
      <c r="G700" s="187"/>
      <c r="J700" s="187"/>
      <c r="K700" s="187"/>
      <c r="L700" s="18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187"/>
      <c r="B701" s="191"/>
      <c r="C701" s="187"/>
      <c r="D701" s="187"/>
      <c r="E701" s="187"/>
      <c r="F701" s="187"/>
      <c r="G701" s="187"/>
      <c r="J701" s="187"/>
      <c r="K701" s="187"/>
      <c r="L701" s="18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187"/>
      <c r="B702" s="191"/>
      <c r="C702" s="187"/>
      <c r="D702" s="187"/>
      <c r="E702" s="187"/>
      <c r="F702" s="187"/>
      <c r="G702" s="187"/>
      <c r="J702" s="187"/>
      <c r="K702" s="187"/>
      <c r="L702" s="18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187"/>
      <c r="B703" s="191"/>
      <c r="C703" s="187"/>
      <c r="D703" s="187"/>
      <c r="E703" s="187"/>
      <c r="F703" s="187"/>
      <c r="G703" s="187"/>
      <c r="J703" s="187"/>
      <c r="K703" s="187"/>
      <c r="L703" s="18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187"/>
      <c r="B704" s="191"/>
      <c r="C704" s="187"/>
      <c r="D704" s="187"/>
      <c r="E704" s="187"/>
      <c r="F704" s="187"/>
      <c r="G704" s="187"/>
      <c r="J704" s="187"/>
      <c r="K704" s="187"/>
      <c r="L704" s="18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187"/>
      <c r="B705" s="191"/>
      <c r="C705" s="187"/>
      <c r="D705" s="187"/>
      <c r="E705" s="187"/>
      <c r="F705" s="187"/>
      <c r="G705" s="187"/>
      <c r="J705" s="187"/>
      <c r="K705" s="187"/>
      <c r="L705" s="18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187"/>
      <c r="B706" s="191"/>
      <c r="C706" s="187"/>
      <c r="D706" s="187"/>
      <c r="E706" s="187"/>
      <c r="F706" s="187"/>
      <c r="G706" s="187"/>
      <c r="J706" s="187"/>
      <c r="K706" s="187"/>
      <c r="L706" s="18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187"/>
      <c r="B707" s="191"/>
      <c r="C707" s="187"/>
      <c r="D707" s="187"/>
      <c r="E707" s="187"/>
      <c r="F707" s="187"/>
      <c r="G707" s="187"/>
      <c r="J707" s="187"/>
      <c r="K707" s="187"/>
      <c r="L707" s="18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187"/>
      <c r="B708" s="191"/>
      <c r="C708" s="187"/>
      <c r="D708" s="187"/>
      <c r="E708" s="187"/>
      <c r="F708" s="187"/>
      <c r="G708" s="187"/>
      <c r="J708" s="187"/>
      <c r="K708" s="187"/>
      <c r="L708" s="18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187"/>
      <c r="B709" s="191"/>
      <c r="C709" s="187"/>
      <c r="D709" s="187"/>
      <c r="E709" s="187"/>
      <c r="F709" s="187"/>
      <c r="G709" s="187"/>
      <c r="J709" s="187"/>
      <c r="K709" s="187"/>
      <c r="L709" s="18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187"/>
      <c r="B710" s="191"/>
      <c r="C710" s="187"/>
      <c r="D710" s="187"/>
      <c r="E710" s="187"/>
      <c r="F710" s="187"/>
      <c r="G710" s="187"/>
      <c r="J710" s="187"/>
      <c r="K710" s="187"/>
      <c r="L710" s="18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187"/>
      <c r="B711" s="191"/>
      <c r="C711" s="187"/>
      <c r="D711" s="187"/>
      <c r="E711" s="187"/>
      <c r="F711" s="187"/>
      <c r="G711" s="187"/>
      <c r="J711" s="187"/>
      <c r="K711" s="187"/>
      <c r="L711" s="18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187"/>
      <c r="B712" s="191"/>
      <c r="C712" s="187"/>
      <c r="D712" s="187"/>
      <c r="E712" s="187"/>
      <c r="F712" s="187"/>
      <c r="G712" s="187"/>
      <c r="J712" s="187"/>
      <c r="K712" s="187"/>
      <c r="L712" s="18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187"/>
      <c r="B713" s="191"/>
      <c r="C713" s="187"/>
      <c r="D713" s="187"/>
      <c r="E713" s="187"/>
      <c r="F713" s="187"/>
      <c r="G713" s="187"/>
      <c r="J713" s="187"/>
      <c r="K713" s="187"/>
      <c r="L713" s="18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187"/>
      <c r="B714" s="191"/>
      <c r="C714" s="187"/>
      <c r="D714" s="187"/>
      <c r="E714" s="187"/>
      <c r="F714" s="187"/>
      <c r="G714" s="187"/>
      <c r="J714" s="187"/>
      <c r="K714" s="187"/>
      <c r="L714" s="18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187"/>
      <c r="B715" s="191"/>
      <c r="C715" s="187"/>
      <c r="D715" s="187"/>
      <c r="E715" s="187"/>
      <c r="F715" s="187"/>
      <c r="G715" s="187"/>
      <c r="J715" s="187"/>
      <c r="K715" s="187"/>
      <c r="L715" s="18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187"/>
      <c r="B716" s="191"/>
      <c r="C716" s="187"/>
      <c r="D716" s="187"/>
      <c r="E716" s="187"/>
      <c r="F716" s="187"/>
      <c r="G716" s="187"/>
      <c r="J716" s="187"/>
      <c r="K716" s="187"/>
      <c r="L716" s="18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187"/>
      <c r="B717" s="191"/>
      <c r="C717" s="187"/>
      <c r="D717" s="187"/>
      <c r="E717" s="187"/>
      <c r="F717" s="187"/>
      <c r="G717" s="187"/>
      <c r="J717" s="187"/>
      <c r="K717" s="187"/>
      <c r="L717" s="18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187"/>
      <c r="B718" s="191"/>
      <c r="C718" s="187"/>
      <c r="D718" s="187"/>
      <c r="E718" s="187"/>
      <c r="F718" s="187"/>
      <c r="G718" s="187"/>
      <c r="J718" s="187"/>
      <c r="K718" s="187"/>
      <c r="L718" s="18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187"/>
      <c r="B719" s="191"/>
      <c r="C719" s="187"/>
      <c r="D719" s="187"/>
      <c r="E719" s="187"/>
      <c r="F719" s="187"/>
      <c r="G719" s="187"/>
      <c r="J719" s="187"/>
      <c r="K719" s="187"/>
      <c r="L719" s="18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187"/>
      <c r="B720" s="191"/>
      <c r="C720" s="187"/>
      <c r="D720" s="187"/>
      <c r="E720" s="187"/>
      <c r="F720" s="187"/>
      <c r="G720" s="187"/>
      <c r="J720" s="187"/>
      <c r="K720" s="187"/>
      <c r="L720" s="18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187"/>
      <c r="B721" s="191"/>
      <c r="C721" s="187"/>
      <c r="D721" s="187"/>
      <c r="E721" s="187"/>
      <c r="F721" s="187"/>
      <c r="G721" s="187"/>
      <c r="J721" s="187"/>
      <c r="K721" s="187"/>
      <c r="L721" s="18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187"/>
      <c r="B722" s="191"/>
      <c r="C722" s="187"/>
      <c r="D722" s="187"/>
      <c r="E722" s="187"/>
      <c r="F722" s="187"/>
      <c r="G722" s="187"/>
      <c r="J722" s="187"/>
      <c r="K722" s="187"/>
      <c r="L722" s="18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187"/>
      <c r="B723" s="191"/>
      <c r="C723" s="187"/>
      <c r="D723" s="187"/>
      <c r="E723" s="187"/>
      <c r="F723" s="187"/>
      <c r="G723" s="187"/>
      <c r="J723" s="187"/>
      <c r="K723" s="187"/>
      <c r="L723" s="18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187"/>
      <c r="B724" s="191"/>
      <c r="C724" s="187"/>
      <c r="D724" s="187"/>
      <c r="E724" s="187"/>
      <c r="F724" s="187"/>
      <c r="G724" s="187"/>
      <c r="J724" s="187"/>
      <c r="K724" s="187"/>
      <c r="L724" s="18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187"/>
      <c r="B725" s="191"/>
      <c r="C725" s="187"/>
      <c r="D725" s="187"/>
      <c r="E725" s="187"/>
      <c r="F725" s="187"/>
      <c r="G725" s="187"/>
      <c r="J725" s="187"/>
      <c r="K725" s="187"/>
      <c r="L725" s="18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187"/>
      <c r="B726" s="191"/>
      <c r="C726" s="187"/>
      <c r="D726" s="187"/>
      <c r="E726" s="187"/>
      <c r="F726" s="187"/>
      <c r="G726" s="187"/>
      <c r="J726" s="187"/>
      <c r="K726" s="187"/>
      <c r="L726" s="18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187"/>
      <c r="B727" s="191"/>
      <c r="C727" s="187"/>
      <c r="D727" s="187"/>
      <c r="E727" s="187"/>
      <c r="F727" s="187"/>
      <c r="G727" s="187"/>
      <c r="J727" s="187"/>
      <c r="K727" s="187"/>
      <c r="L727" s="18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187"/>
      <c r="B728" s="191"/>
      <c r="C728" s="187"/>
      <c r="D728" s="187"/>
      <c r="E728" s="187"/>
      <c r="F728" s="187"/>
      <c r="G728" s="187"/>
      <c r="J728" s="187"/>
      <c r="K728" s="187"/>
      <c r="L728" s="18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187"/>
      <c r="B729" s="191"/>
      <c r="C729" s="187"/>
      <c r="D729" s="187"/>
      <c r="E729" s="187"/>
      <c r="F729" s="187"/>
      <c r="G729" s="187"/>
      <c r="J729" s="187"/>
      <c r="K729" s="187"/>
      <c r="L729" s="18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187"/>
      <c r="B730" s="191"/>
      <c r="C730" s="187"/>
      <c r="D730" s="187"/>
      <c r="E730" s="187"/>
      <c r="F730" s="187"/>
      <c r="G730" s="187"/>
      <c r="J730" s="187"/>
      <c r="K730" s="187"/>
      <c r="L730" s="18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187"/>
      <c r="B731" s="191"/>
      <c r="C731" s="187"/>
      <c r="D731" s="187"/>
      <c r="E731" s="187"/>
      <c r="F731" s="187"/>
      <c r="G731" s="187"/>
      <c r="J731" s="187"/>
      <c r="K731" s="187"/>
      <c r="L731" s="18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187"/>
      <c r="B732" s="191"/>
      <c r="C732" s="187"/>
      <c r="D732" s="187"/>
      <c r="E732" s="187"/>
      <c r="F732" s="187"/>
      <c r="G732" s="187"/>
      <c r="J732" s="187"/>
      <c r="K732" s="187"/>
      <c r="L732" s="18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187"/>
      <c r="B733" s="191"/>
      <c r="C733" s="187"/>
      <c r="D733" s="187"/>
      <c r="E733" s="187"/>
      <c r="F733" s="187"/>
      <c r="G733" s="187"/>
      <c r="J733" s="187"/>
      <c r="K733" s="187"/>
      <c r="L733" s="18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187"/>
      <c r="B734" s="191"/>
      <c r="C734" s="187"/>
      <c r="D734" s="187"/>
      <c r="E734" s="187"/>
      <c r="F734" s="187"/>
      <c r="G734" s="187"/>
      <c r="J734" s="187"/>
      <c r="K734" s="187"/>
      <c r="L734" s="18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187"/>
      <c r="B735" s="191"/>
      <c r="C735" s="187"/>
      <c r="D735" s="187"/>
      <c r="E735" s="187"/>
      <c r="F735" s="187"/>
      <c r="G735" s="187"/>
      <c r="J735" s="187"/>
      <c r="K735" s="187"/>
      <c r="L735" s="18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187"/>
      <c r="B736" s="191"/>
      <c r="C736" s="187"/>
      <c r="D736" s="187"/>
      <c r="E736" s="187"/>
      <c r="F736" s="187"/>
      <c r="G736" s="187"/>
      <c r="J736" s="187"/>
      <c r="K736" s="187"/>
      <c r="L736" s="18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187"/>
      <c r="B737" s="191"/>
      <c r="C737" s="187"/>
      <c r="D737" s="187"/>
      <c r="E737" s="187"/>
      <c r="F737" s="187"/>
      <c r="G737" s="187"/>
      <c r="J737" s="187"/>
      <c r="K737" s="187"/>
      <c r="L737" s="18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187"/>
      <c r="B738" s="191"/>
      <c r="C738" s="187"/>
      <c r="D738" s="187"/>
      <c r="E738" s="187"/>
      <c r="F738" s="187"/>
      <c r="G738" s="187"/>
      <c r="J738" s="187"/>
      <c r="K738" s="187"/>
      <c r="L738" s="18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187"/>
      <c r="B739" s="191"/>
      <c r="C739" s="187"/>
      <c r="D739" s="187"/>
      <c r="E739" s="187"/>
      <c r="F739" s="187"/>
      <c r="G739" s="187"/>
      <c r="J739" s="187"/>
      <c r="K739" s="187"/>
      <c r="L739" s="18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187"/>
      <c r="B740" s="191"/>
      <c r="C740" s="187"/>
      <c r="D740" s="187"/>
      <c r="E740" s="187"/>
      <c r="F740" s="187"/>
      <c r="G740" s="187"/>
      <c r="J740" s="187"/>
      <c r="K740" s="187"/>
      <c r="L740" s="18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187"/>
      <c r="B741" s="191"/>
      <c r="C741" s="187"/>
      <c r="D741" s="187"/>
      <c r="E741" s="187"/>
      <c r="F741" s="187"/>
      <c r="G741" s="187"/>
      <c r="J741" s="187"/>
      <c r="K741" s="187"/>
      <c r="L741" s="18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187"/>
      <c r="B742" s="191"/>
      <c r="C742" s="187"/>
      <c r="D742" s="187"/>
      <c r="E742" s="187"/>
      <c r="F742" s="187"/>
      <c r="G742" s="187"/>
      <c r="J742" s="187"/>
      <c r="K742" s="187"/>
      <c r="L742" s="18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187"/>
      <c r="B743" s="191"/>
      <c r="C743" s="187"/>
      <c r="D743" s="187"/>
      <c r="E743" s="187"/>
      <c r="F743" s="187"/>
      <c r="G743" s="187"/>
      <c r="J743" s="187"/>
      <c r="K743" s="187"/>
      <c r="L743" s="18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187"/>
      <c r="B744" s="191"/>
      <c r="C744" s="187"/>
      <c r="D744" s="187"/>
      <c r="E744" s="187"/>
      <c r="F744" s="187"/>
      <c r="G744" s="187"/>
      <c r="J744" s="187"/>
      <c r="K744" s="187"/>
      <c r="L744" s="18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187"/>
      <c r="B745" s="191"/>
      <c r="C745" s="187"/>
      <c r="D745" s="187"/>
      <c r="E745" s="187"/>
      <c r="F745" s="187"/>
      <c r="G745" s="187"/>
      <c r="J745" s="187"/>
      <c r="K745" s="187"/>
      <c r="L745" s="18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187"/>
      <c r="B746" s="191"/>
      <c r="C746" s="187"/>
      <c r="D746" s="187"/>
      <c r="E746" s="187"/>
      <c r="F746" s="187"/>
      <c r="G746" s="187"/>
      <c r="J746" s="187"/>
      <c r="K746" s="187"/>
      <c r="L746" s="18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187"/>
      <c r="B747" s="191"/>
      <c r="C747" s="187"/>
      <c r="D747" s="187"/>
      <c r="E747" s="187"/>
      <c r="F747" s="187"/>
      <c r="G747" s="187"/>
      <c r="J747" s="187"/>
      <c r="K747" s="187"/>
      <c r="L747" s="18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187"/>
      <c r="B748" s="191"/>
      <c r="C748" s="187"/>
      <c r="D748" s="187"/>
      <c r="E748" s="187"/>
      <c r="F748" s="187"/>
      <c r="G748" s="187"/>
      <c r="J748" s="187"/>
      <c r="K748" s="187"/>
      <c r="L748" s="18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187"/>
      <c r="B749" s="191"/>
      <c r="C749" s="187"/>
      <c r="D749" s="187"/>
      <c r="E749" s="187"/>
      <c r="F749" s="187"/>
      <c r="G749" s="187"/>
      <c r="J749" s="187"/>
      <c r="K749" s="187"/>
      <c r="L749" s="18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187"/>
      <c r="B750" s="191"/>
      <c r="C750" s="187"/>
      <c r="D750" s="187"/>
      <c r="E750" s="187"/>
      <c r="F750" s="187"/>
      <c r="G750" s="187"/>
      <c r="J750" s="187"/>
      <c r="K750" s="187"/>
      <c r="L750" s="18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187"/>
      <c r="B751" s="191"/>
      <c r="C751" s="187"/>
      <c r="D751" s="187"/>
      <c r="E751" s="187"/>
      <c r="F751" s="187"/>
      <c r="G751" s="187"/>
      <c r="J751" s="187"/>
      <c r="K751" s="187"/>
      <c r="L751" s="18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187"/>
      <c r="B752" s="191"/>
      <c r="C752" s="187"/>
      <c r="D752" s="187"/>
      <c r="E752" s="187"/>
      <c r="F752" s="187"/>
      <c r="G752" s="187"/>
      <c r="J752" s="187"/>
      <c r="K752" s="187"/>
      <c r="L752" s="18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187"/>
      <c r="B753" s="191"/>
      <c r="C753" s="187"/>
      <c r="D753" s="187"/>
      <c r="E753" s="187"/>
      <c r="F753" s="187"/>
      <c r="G753" s="187"/>
      <c r="J753" s="187"/>
      <c r="K753" s="187"/>
      <c r="L753" s="18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187"/>
      <c r="B754" s="191"/>
      <c r="C754" s="187"/>
      <c r="D754" s="187"/>
      <c r="E754" s="187"/>
      <c r="F754" s="187"/>
      <c r="G754" s="187"/>
      <c r="J754" s="187"/>
      <c r="K754" s="187"/>
      <c r="L754" s="18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187"/>
      <c r="B755" s="191"/>
      <c r="C755" s="187"/>
      <c r="D755" s="187"/>
      <c r="E755" s="187"/>
      <c r="F755" s="187"/>
      <c r="G755" s="187"/>
      <c r="J755" s="187"/>
      <c r="K755" s="187"/>
      <c r="L755" s="18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187"/>
      <c r="B756" s="191"/>
      <c r="C756" s="187"/>
      <c r="D756" s="187"/>
      <c r="E756" s="187"/>
      <c r="F756" s="187"/>
      <c r="G756" s="187"/>
      <c r="J756" s="187"/>
      <c r="K756" s="187"/>
      <c r="L756" s="18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187"/>
      <c r="B757" s="191"/>
      <c r="C757" s="187"/>
      <c r="D757" s="187"/>
      <c r="E757" s="187"/>
      <c r="F757" s="187"/>
      <c r="G757" s="187"/>
      <c r="J757" s="187"/>
      <c r="K757" s="187"/>
      <c r="L757" s="18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187"/>
      <c r="B758" s="191"/>
      <c r="C758" s="187"/>
      <c r="D758" s="187"/>
      <c r="E758" s="187"/>
      <c r="F758" s="187"/>
      <c r="G758" s="187"/>
      <c r="J758" s="187"/>
      <c r="K758" s="187"/>
      <c r="L758" s="18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187"/>
      <c r="B759" s="191"/>
      <c r="C759" s="187"/>
      <c r="D759" s="187"/>
      <c r="E759" s="187"/>
      <c r="F759" s="187"/>
      <c r="G759" s="187"/>
      <c r="J759" s="187"/>
      <c r="K759" s="187"/>
      <c r="L759" s="18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187"/>
      <c r="B760" s="191"/>
      <c r="C760" s="187"/>
      <c r="D760" s="187"/>
      <c r="E760" s="187"/>
      <c r="F760" s="187"/>
      <c r="G760" s="187"/>
      <c r="J760" s="187"/>
      <c r="K760" s="187"/>
      <c r="L760" s="18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187"/>
      <c r="B761" s="191"/>
      <c r="C761" s="187"/>
      <c r="D761" s="187"/>
      <c r="E761" s="187"/>
      <c r="F761" s="187"/>
      <c r="G761" s="187"/>
      <c r="J761" s="187"/>
      <c r="K761" s="187"/>
      <c r="L761" s="18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187"/>
      <c r="B762" s="191"/>
      <c r="C762" s="187"/>
      <c r="D762" s="187"/>
      <c r="E762" s="187"/>
      <c r="F762" s="187"/>
      <c r="G762" s="187"/>
      <c r="J762" s="187"/>
      <c r="K762" s="187"/>
      <c r="L762" s="18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187"/>
      <c r="B763" s="191"/>
      <c r="C763" s="187"/>
      <c r="D763" s="187"/>
      <c r="E763" s="187"/>
      <c r="F763" s="187"/>
      <c r="G763" s="187"/>
      <c r="J763" s="187"/>
      <c r="K763" s="187"/>
      <c r="L763" s="18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187"/>
      <c r="B764" s="191"/>
      <c r="C764" s="187"/>
      <c r="D764" s="187"/>
      <c r="E764" s="187"/>
      <c r="F764" s="187"/>
      <c r="G764" s="187"/>
      <c r="J764" s="187"/>
      <c r="K764" s="187"/>
      <c r="L764" s="18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187"/>
      <c r="B765" s="191"/>
      <c r="C765" s="187"/>
      <c r="D765" s="187"/>
      <c r="E765" s="187"/>
      <c r="F765" s="187"/>
      <c r="G765" s="187"/>
      <c r="J765" s="187"/>
      <c r="K765" s="187"/>
      <c r="L765" s="18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187"/>
      <c r="B766" s="191"/>
      <c r="C766" s="187"/>
      <c r="D766" s="187"/>
      <c r="E766" s="187"/>
      <c r="F766" s="187"/>
      <c r="G766" s="187"/>
      <c r="J766" s="187"/>
      <c r="K766" s="187"/>
      <c r="L766" s="18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187"/>
      <c r="B767" s="191"/>
      <c r="C767" s="187"/>
      <c r="D767" s="187"/>
      <c r="E767" s="187"/>
      <c r="F767" s="187"/>
      <c r="G767" s="187"/>
      <c r="J767" s="187"/>
      <c r="K767" s="187"/>
      <c r="L767" s="18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187"/>
      <c r="B768" s="191"/>
      <c r="C768" s="187"/>
      <c r="D768" s="187"/>
      <c r="E768" s="187"/>
      <c r="F768" s="187"/>
      <c r="G768" s="187"/>
      <c r="J768" s="187"/>
      <c r="K768" s="187"/>
      <c r="L768" s="18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187"/>
      <c r="B769" s="191"/>
      <c r="C769" s="187"/>
      <c r="D769" s="187"/>
      <c r="E769" s="187"/>
      <c r="F769" s="187"/>
      <c r="G769" s="187"/>
      <c r="J769" s="187"/>
      <c r="K769" s="187"/>
      <c r="L769" s="18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187"/>
      <c r="B770" s="191"/>
      <c r="C770" s="187"/>
      <c r="D770" s="187"/>
      <c r="E770" s="187"/>
      <c r="F770" s="187"/>
      <c r="G770" s="187"/>
      <c r="J770" s="187"/>
      <c r="K770" s="187"/>
      <c r="L770" s="18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187"/>
      <c r="B771" s="191"/>
      <c r="C771" s="187"/>
      <c r="D771" s="187"/>
      <c r="E771" s="187"/>
      <c r="F771" s="187"/>
      <c r="G771" s="187"/>
      <c r="J771" s="187"/>
      <c r="K771" s="187"/>
      <c r="L771" s="18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187"/>
      <c r="B772" s="191"/>
      <c r="C772" s="187"/>
      <c r="D772" s="187"/>
      <c r="E772" s="187"/>
      <c r="F772" s="187"/>
      <c r="G772" s="187"/>
      <c r="J772" s="187"/>
      <c r="K772" s="187"/>
      <c r="L772" s="18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187"/>
      <c r="B773" s="191"/>
      <c r="C773" s="187"/>
      <c r="D773" s="187"/>
      <c r="E773" s="187"/>
      <c r="F773" s="187"/>
      <c r="G773" s="187"/>
      <c r="J773" s="187"/>
      <c r="K773" s="187"/>
      <c r="L773" s="18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187"/>
      <c r="B774" s="191"/>
      <c r="C774" s="187"/>
      <c r="D774" s="187"/>
      <c r="E774" s="187"/>
      <c r="F774" s="187"/>
      <c r="G774" s="187"/>
      <c r="J774" s="187"/>
      <c r="K774" s="187"/>
      <c r="L774" s="18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187"/>
      <c r="B775" s="191"/>
      <c r="C775" s="187"/>
      <c r="D775" s="187"/>
      <c r="E775" s="187"/>
      <c r="F775" s="187"/>
      <c r="G775" s="187"/>
      <c r="J775" s="187"/>
      <c r="K775" s="187"/>
      <c r="L775" s="18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187"/>
      <c r="B776" s="191"/>
      <c r="C776" s="187"/>
      <c r="D776" s="187"/>
      <c r="E776" s="187"/>
      <c r="F776" s="187"/>
      <c r="G776" s="187"/>
      <c r="J776" s="187"/>
      <c r="K776" s="187"/>
      <c r="L776" s="18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187"/>
      <c r="B777" s="191"/>
      <c r="C777" s="187"/>
      <c r="D777" s="187"/>
      <c r="E777" s="187"/>
      <c r="F777" s="187"/>
      <c r="G777" s="187"/>
      <c r="J777" s="187"/>
      <c r="K777" s="187"/>
      <c r="L777" s="18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187"/>
      <c r="B778" s="191"/>
      <c r="C778" s="187"/>
      <c r="D778" s="187"/>
      <c r="E778" s="187"/>
      <c r="F778" s="187"/>
      <c r="G778" s="187"/>
      <c r="J778" s="187"/>
      <c r="K778" s="187"/>
      <c r="L778" s="18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187"/>
      <c r="B779" s="191"/>
      <c r="C779" s="187"/>
      <c r="D779" s="187"/>
      <c r="E779" s="187"/>
      <c r="F779" s="187"/>
      <c r="G779" s="187"/>
      <c r="J779" s="187"/>
      <c r="K779" s="187"/>
      <c r="L779" s="18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187"/>
      <c r="B780" s="191"/>
      <c r="C780" s="187"/>
      <c r="D780" s="187"/>
      <c r="E780" s="187"/>
      <c r="F780" s="187"/>
      <c r="G780" s="187"/>
      <c r="J780" s="187"/>
      <c r="K780" s="187"/>
      <c r="L780" s="18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187"/>
      <c r="B781" s="191"/>
      <c r="C781" s="187"/>
      <c r="D781" s="187"/>
      <c r="E781" s="187"/>
      <c r="F781" s="187"/>
      <c r="G781" s="187"/>
      <c r="J781" s="187"/>
      <c r="K781" s="187"/>
      <c r="L781" s="18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187"/>
      <c r="B782" s="191"/>
      <c r="C782" s="187"/>
      <c r="D782" s="187"/>
      <c r="E782" s="187"/>
      <c r="F782" s="187"/>
      <c r="G782" s="187"/>
      <c r="J782" s="187"/>
      <c r="K782" s="187"/>
      <c r="L782" s="18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187"/>
      <c r="B783" s="191"/>
      <c r="C783" s="187"/>
      <c r="D783" s="187"/>
      <c r="E783" s="187"/>
      <c r="F783" s="187"/>
      <c r="G783" s="187"/>
      <c r="J783" s="187"/>
      <c r="K783" s="187"/>
      <c r="L783" s="18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187"/>
      <c r="B784" s="191"/>
      <c r="C784" s="187"/>
      <c r="D784" s="187"/>
      <c r="E784" s="187"/>
      <c r="F784" s="187"/>
      <c r="G784" s="187"/>
      <c r="J784" s="187"/>
      <c r="K784" s="187"/>
      <c r="L784" s="18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187"/>
      <c r="B785" s="191"/>
      <c r="C785" s="187"/>
      <c r="D785" s="187"/>
      <c r="E785" s="187"/>
      <c r="F785" s="187"/>
      <c r="G785" s="187"/>
      <c r="J785" s="187"/>
      <c r="K785" s="187"/>
      <c r="L785" s="18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187"/>
      <c r="B786" s="191"/>
      <c r="C786" s="187"/>
      <c r="D786" s="187"/>
      <c r="E786" s="187"/>
      <c r="F786" s="187"/>
      <c r="G786" s="187"/>
      <c r="J786" s="187"/>
      <c r="K786" s="187"/>
      <c r="L786" s="18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187"/>
      <c r="B787" s="191"/>
      <c r="C787" s="187"/>
      <c r="D787" s="187"/>
      <c r="E787" s="187"/>
      <c r="F787" s="187"/>
      <c r="G787" s="187"/>
      <c r="J787" s="187"/>
      <c r="K787" s="187"/>
      <c r="L787" s="18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187"/>
      <c r="B788" s="191"/>
      <c r="C788" s="187"/>
      <c r="D788" s="187"/>
      <c r="E788" s="187"/>
      <c r="F788" s="187"/>
      <c r="G788" s="187"/>
      <c r="J788" s="187"/>
      <c r="K788" s="187"/>
      <c r="L788" s="18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187"/>
      <c r="B789" s="191"/>
      <c r="C789" s="187"/>
      <c r="D789" s="187"/>
      <c r="E789" s="187"/>
      <c r="F789" s="187"/>
      <c r="G789" s="187"/>
      <c r="J789" s="187"/>
      <c r="K789" s="187"/>
      <c r="L789" s="18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187"/>
      <c r="B790" s="191"/>
      <c r="C790" s="187"/>
      <c r="D790" s="187"/>
      <c r="E790" s="187"/>
      <c r="F790" s="187"/>
      <c r="G790" s="187"/>
      <c r="J790" s="187"/>
      <c r="K790" s="187"/>
      <c r="L790" s="18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187"/>
      <c r="B791" s="191"/>
      <c r="C791" s="187"/>
      <c r="D791" s="187"/>
      <c r="E791" s="187"/>
      <c r="F791" s="187"/>
      <c r="G791" s="187"/>
      <c r="J791" s="187"/>
      <c r="K791" s="187"/>
      <c r="L791" s="18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187"/>
      <c r="B792" s="191"/>
      <c r="C792" s="187"/>
      <c r="D792" s="187"/>
      <c r="E792" s="187"/>
      <c r="F792" s="187"/>
      <c r="G792" s="187"/>
      <c r="J792" s="187"/>
      <c r="K792" s="187"/>
      <c r="L792" s="18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187"/>
      <c r="B793" s="191"/>
      <c r="C793" s="187"/>
      <c r="D793" s="187"/>
      <c r="E793" s="187"/>
      <c r="F793" s="187"/>
      <c r="G793" s="187"/>
      <c r="J793" s="187"/>
      <c r="K793" s="187"/>
      <c r="L793" s="18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187"/>
      <c r="B794" s="191"/>
      <c r="C794" s="187"/>
      <c r="D794" s="187"/>
      <c r="E794" s="187"/>
      <c r="F794" s="187"/>
      <c r="G794" s="187"/>
      <c r="J794" s="187"/>
      <c r="K794" s="187"/>
      <c r="L794" s="18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187"/>
      <c r="B795" s="191"/>
      <c r="C795" s="187"/>
      <c r="D795" s="187"/>
      <c r="E795" s="187"/>
      <c r="F795" s="187"/>
      <c r="G795" s="187"/>
      <c r="J795" s="187"/>
      <c r="K795" s="187"/>
      <c r="L795" s="18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187"/>
      <c r="B796" s="191"/>
      <c r="C796" s="187"/>
      <c r="D796" s="187"/>
      <c r="E796" s="187"/>
      <c r="F796" s="187"/>
      <c r="G796" s="187"/>
      <c r="J796" s="187"/>
      <c r="K796" s="187"/>
      <c r="L796" s="18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187"/>
      <c r="B797" s="191"/>
      <c r="C797" s="187"/>
      <c r="D797" s="187"/>
      <c r="E797" s="187"/>
      <c r="F797" s="187"/>
      <c r="G797" s="187"/>
      <c r="J797" s="187"/>
      <c r="K797" s="187"/>
      <c r="L797" s="18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187"/>
      <c r="B798" s="191"/>
      <c r="C798" s="187"/>
      <c r="D798" s="187"/>
      <c r="E798" s="187"/>
      <c r="F798" s="187"/>
      <c r="G798" s="187"/>
      <c r="J798" s="187"/>
      <c r="K798" s="187"/>
      <c r="L798" s="18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187"/>
      <c r="B799" s="191"/>
      <c r="C799" s="187"/>
      <c r="D799" s="187"/>
      <c r="E799" s="187"/>
      <c r="F799" s="187"/>
      <c r="G799" s="187"/>
      <c r="J799" s="187"/>
      <c r="K799" s="187"/>
      <c r="L799" s="18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187"/>
      <c r="B800" s="191"/>
      <c r="C800" s="187"/>
      <c r="D800" s="187"/>
      <c r="E800" s="187"/>
      <c r="F800" s="187"/>
      <c r="G800" s="187"/>
      <c r="J800" s="187"/>
      <c r="K800" s="187"/>
      <c r="L800" s="18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187"/>
      <c r="B801" s="191"/>
      <c r="C801" s="187"/>
      <c r="D801" s="187"/>
      <c r="E801" s="187"/>
      <c r="F801" s="187"/>
      <c r="G801" s="187"/>
      <c r="J801" s="187"/>
      <c r="K801" s="187"/>
      <c r="L801" s="18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187"/>
      <c r="B802" s="191"/>
      <c r="C802" s="187"/>
      <c r="D802" s="187"/>
      <c r="E802" s="187"/>
      <c r="F802" s="187"/>
      <c r="G802" s="187"/>
      <c r="J802" s="187"/>
      <c r="K802" s="187"/>
      <c r="L802" s="18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187"/>
      <c r="B803" s="191"/>
      <c r="C803" s="187"/>
      <c r="D803" s="187"/>
      <c r="E803" s="187"/>
      <c r="F803" s="187"/>
      <c r="G803" s="187"/>
      <c r="J803" s="187"/>
      <c r="K803" s="187"/>
      <c r="L803" s="18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187"/>
      <c r="B804" s="191"/>
      <c r="C804" s="187"/>
      <c r="D804" s="187"/>
      <c r="E804" s="187"/>
      <c r="F804" s="187"/>
      <c r="G804" s="187"/>
      <c r="J804" s="187"/>
      <c r="K804" s="187"/>
      <c r="L804" s="18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187"/>
      <c r="B805" s="191"/>
      <c r="C805" s="187"/>
      <c r="D805" s="187"/>
      <c r="E805" s="187"/>
      <c r="F805" s="187"/>
      <c r="G805" s="187"/>
      <c r="J805" s="187"/>
      <c r="K805" s="187"/>
      <c r="L805" s="18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187"/>
      <c r="B806" s="191"/>
      <c r="C806" s="187"/>
      <c r="D806" s="187"/>
      <c r="E806" s="187"/>
      <c r="F806" s="187"/>
      <c r="G806" s="187"/>
      <c r="J806" s="187"/>
      <c r="K806" s="187"/>
      <c r="L806" s="18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187"/>
      <c r="B807" s="191"/>
      <c r="C807" s="187"/>
      <c r="D807" s="187"/>
      <c r="E807" s="187"/>
      <c r="F807" s="187"/>
      <c r="G807" s="187"/>
      <c r="J807" s="187"/>
      <c r="K807" s="187"/>
      <c r="L807" s="18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187"/>
      <c r="B808" s="191"/>
      <c r="C808" s="187"/>
      <c r="D808" s="187"/>
      <c r="E808" s="187"/>
      <c r="F808" s="187"/>
      <c r="G808" s="187"/>
      <c r="J808" s="187"/>
      <c r="K808" s="187"/>
      <c r="L808" s="18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187"/>
      <c r="B809" s="191"/>
      <c r="C809" s="187"/>
      <c r="D809" s="187"/>
      <c r="E809" s="187"/>
      <c r="F809" s="187"/>
      <c r="G809" s="187"/>
      <c r="J809" s="187"/>
      <c r="K809" s="187"/>
      <c r="L809" s="18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187"/>
      <c r="B810" s="191"/>
      <c r="C810" s="187"/>
      <c r="D810" s="187"/>
      <c r="E810" s="187"/>
      <c r="F810" s="187"/>
      <c r="G810" s="187"/>
      <c r="J810" s="187"/>
      <c r="K810" s="187"/>
      <c r="L810" s="18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187"/>
      <c r="B811" s="191"/>
      <c r="C811" s="187"/>
      <c r="D811" s="187"/>
      <c r="E811" s="187"/>
      <c r="F811" s="187"/>
      <c r="G811" s="187"/>
      <c r="J811" s="187"/>
      <c r="K811" s="187"/>
      <c r="L811" s="18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187"/>
      <c r="B812" s="191"/>
      <c r="C812" s="187"/>
      <c r="D812" s="187"/>
      <c r="E812" s="187"/>
      <c r="F812" s="187"/>
      <c r="G812" s="187"/>
      <c r="J812" s="187"/>
      <c r="K812" s="187"/>
      <c r="L812" s="18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187"/>
      <c r="B813" s="191"/>
      <c r="C813" s="187"/>
      <c r="D813" s="187"/>
      <c r="E813" s="187"/>
      <c r="F813" s="187"/>
      <c r="G813" s="187"/>
      <c r="J813" s="187"/>
      <c r="K813" s="187"/>
      <c r="L813" s="18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187"/>
      <c r="B814" s="191"/>
      <c r="C814" s="187"/>
      <c r="D814" s="187"/>
      <c r="E814" s="187"/>
      <c r="F814" s="187"/>
      <c r="G814" s="187"/>
      <c r="J814" s="187"/>
      <c r="K814" s="187"/>
      <c r="L814" s="18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187"/>
      <c r="B815" s="191"/>
      <c r="C815" s="187"/>
      <c r="D815" s="187"/>
      <c r="E815" s="187"/>
      <c r="F815" s="187"/>
      <c r="G815" s="187"/>
      <c r="J815" s="187"/>
      <c r="K815" s="187"/>
      <c r="L815" s="18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187"/>
      <c r="B816" s="191"/>
      <c r="C816" s="187"/>
      <c r="D816" s="187"/>
      <c r="E816" s="187"/>
      <c r="F816" s="187"/>
      <c r="G816" s="187"/>
      <c r="J816" s="187"/>
      <c r="K816" s="187"/>
      <c r="L816" s="18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187"/>
      <c r="B817" s="191"/>
      <c r="C817" s="187"/>
      <c r="D817" s="187"/>
      <c r="E817" s="187"/>
      <c r="F817" s="187"/>
      <c r="G817" s="187"/>
      <c r="J817" s="187"/>
      <c r="K817" s="187"/>
      <c r="L817" s="18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187"/>
      <c r="B818" s="191"/>
      <c r="C818" s="187"/>
      <c r="D818" s="187"/>
      <c r="E818" s="187"/>
      <c r="F818" s="187"/>
      <c r="G818" s="187"/>
      <c r="J818" s="187"/>
      <c r="K818" s="187"/>
      <c r="L818" s="18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187"/>
      <c r="B819" s="191"/>
      <c r="C819" s="187"/>
      <c r="D819" s="187"/>
      <c r="E819" s="187"/>
      <c r="F819" s="187"/>
      <c r="G819" s="187"/>
      <c r="J819" s="187"/>
      <c r="K819" s="187"/>
      <c r="L819" s="18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187"/>
      <c r="B820" s="191"/>
      <c r="C820" s="187"/>
      <c r="D820" s="187"/>
      <c r="E820" s="187"/>
      <c r="F820" s="187"/>
      <c r="G820" s="187"/>
      <c r="J820" s="187"/>
      <c r="K820" s="187"/>
      <c r="L820" s="18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187"/>
      <c r="B821" s="191"/>
      <c r="C821" s="187"/>
      <c r="D821" s="187"/>
      <c r="E821" s="187"/>
      <c r="F821" s="187"/>
      <c r="G821" s="187"/>
      <c r="J821" s="187"/>
      <c r="K821" s="187"/>
      <c r="L821" s="18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187"/>
      <c r="B822" s="191"/>
      <c r="C822" s="187"/>
      <c r="D822" s="187"/>
      <c r="E822" s="187"/>
      <c r="F822" s="187"/>
      <c r="G822" s="187"/>
      <c r="J822" s="187"/>
      <c r="K822" s="187"/>
      <c r="L822" s="18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187"/>
      <c r="B823" s="191"/>
      <c r="C823" s="187"/>
      <c r="D823" s="187"/>
      <c r="E823" s="187"/>
      <c r="F823" s="187"/>
      <c r="G823" s="187"/>
      <c r="J823" s="187"/>
      <c r="K823" s="187"/>
      <c r="L823" s="18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187"/>
      <c r="B824" s="191"/>
      <c r="C824" s="187"/>
      <c r="D824" s="187"/>
      <c r="E824" s="187"/>
      <c r="F824" s="187"/>
      <c r="G824" s="187"/>
      <c r="J824" s="187"/>
      <c r="K824" s="187"/>
      <c r="L824" s="18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187"/>
      <c r="B825" s="191"/>
      <c r="C825" s="187"/>
      <c r="D825" s="187"/>
      <c r="E825" s="187"/>
      <c r="F825" s="187"/>
      <c r="G825" s="187"/>
      <c r="J825" s="187"/>
      <c r="K825" s="187"/>
      <c r="L825" s="18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187"/>
      <c r="B826" s="191"/>
      <c r="C826" s="187"/>
      <c r="D826" s="187"/>
      <c r="E826" s="187"/>
      <c r="F826" s="187"/>
      <c r="G826" s="187"/>
      <c r="J826" s="187"/>
      <c r="K826" s="187"/>
      <c r="L826" s="18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187"/>
      <c r="B827" s="191"/>
      <c r="C827" s="187"/>
      <c r="D827" s="187"/>
      <c r="E827" s="187"/>
      <c r="F827" s="187"/>
      <c r="G827" s="187"/>
      <c r="J827" s="187"/>
      <c r="K827" s="187"/>
      <c r="L827" s="18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187"/>
      <c r="B828" s="191"/>
      <c r="C828" s="187"/>
      <c r="D828" s="187"/>
      <c r="E828" s="187"/>
      <c r="F828" s="187"/>
      <c r="G828" s="187"/>
      <c r="J828" s="187"/>
      <c r="K828" s="187"/>
      <c r="L828" s="18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187"/>
      <c r="B829" s="191"/>
      <c r="C829" s="187"/>
      <c r="D829" s="187"/>
      <c r="E829" s="187"/>
      <c r="F829" s="187"/>
      <c r="G829" s="187"/>
      <c r="J829" s="187"/>
      <c r="K829" s="187"/>
      <c r="L829" s="18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187"/>
      <c r="B830" s="191"/>
      <c r="C830" s="187"/>
      <c r="D830" s="187"/>
      <c r="E830" s="187"/>
      <c r="F830" s="187"/>
      <c r="G830" s="187"/>
      <c r="J830" s="187"/>
      <c r="K830" s="187"/>
      <c r="L830" s="18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187"/>
      <c r="B831" s="191"/>
      <c r="C831" s="187"/>
      <c r="D831" s="187"/>
      <c r="E831" s="187"/>
      <c r="F831" s="187"/>
      <c r="G831" s="187"/>
      <c r="J831" s="187"/>
      <c r="K831" s="187"/>
      <c r="L831" s="18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187"/>
      <c r="B832" s="191"/>
      <c r="C832" s="187"/>
      <c r="D832" s="187"/>
      <c r="E832" s="187"/>
      <c r="F832" s="187"/>
      <c r="G832" s="187"/>
      <c r="J832" s="187"/>
      <c r="K832" s="187"/>
      <c r="L832" s="18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187"/>
      <c r="B833" s="191"/>
      <c r="C833" s="187"/>
      <c r="D833" s="187"/>
      <c r="E833" s="187"/>
      <c r="F833" s="187"/>
      <c r="G833" s="187"/>
      <c r="J833" s="187"/>
      <c r="K833" s="187"/>
      <c r="L833" s="18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187"/>
      <c r="B834" s="191"/>
      <c r="C834" s="187"/>
      <c r="D834" s="187"/>
      <c r="E834" s="187"/>
      <c r="F834" s="187"/>
      <c r="G834" s="187"/>
      <c r="J834" s="187"/>
      <c r="K834" s="187"/>
      <c r="L834" s="18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187"/>
      <c r="B835" s="191"/>
      <c r="C835" s="187"/>
      <c r="D835" s="187"/>
      <c r="E835" s="187"/>
      <c r="F835" s="187"/>
      <c r="G835" s="187"/>
      <c r="J835" s="187"/>
      <c r="K835" s="187"/>
      <c r="L835" s="18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187"/>
      <c r="B836" s="191"/>
      <c r="C836" s="187"/>
      <c r="D836" s="187"/>
      <c r="E836" s="187"/>
      <c r="F836" s="187"/>
      <c r="G836" s="187"/>
      <c r="J836" s="187"/>
      <c r="K836" s="187"/>
      <c r="L836" s="18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187"/>
      <c r="B837" s="191"/>
      <c r="C837" s="187"/>
      <c r="D837" s="187"/>
      <c r="E837" s="187"/>
      <c r="F837" s="187"/>
      <c r="G837" s="187"/>
      <c r="J837" s="187"/>
      <c r="K837" s="187"/>
      <c r="L837" s="18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187"/>
      <c r="B838" s="191"/>
      <c r="C838" s="187"/>
      <c r="D838" s="187"/>
      <c r="E838" s="187"/>
      <c r="F838" s="187"/>
      <c r="G838" s="187"/>
      <c r="J838" s="187"/>
      <c r="K838" s="187"/>
      <c r="L838" s="18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187"/>
      <c r="B839" s="191"/>
      <c r="C839" s="187"/>
      <c r="D839" s="187"/>
      <c r="E839" s="187"/>
      <c r="F839" s="187"/>
      <c r="G839" s="187"/>
      <c r="J839" s="187"/>
      <c r="K839" s="187"/>
      <c r="L839" s="18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187"/>
      <c r="B840" s="191"/>
      <c r="C840" s="187"/>
      <c r="D840" s="187"/>
      <c r="E840" s="187"/>
      <c r="F840" s="187"/>
      <c r="G840" s="187"/>
      <c r="J840" s="187"/>
      <c r="K840" s="187"/>
      <c r="L840" s="18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187"/>
      <c r="B841" s="191"/>
      <c r="C841" s="187"/>
      <c r="D841" s="187"/>
      <c r="E841" s="187"/>
      <c r="F841" s="187"/>
      <c r="G841" s="187"/>
      <c r="J841" s="187"/>
      <c r="K841" s="187"/>
      <c r="L841" s="18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187"/>
      <c r="B842" s="191"/>
      <c r="C842" s="187"/>
      <c r="D842" s="187"/>
      <c r="E842" s="187"/>
      <c r="F842" s="187"/>
      <c r="G842" s="187"/>
      <c r="J842" s="187"/>
      <c r="K842" s="187"/>
      <c r="L842" s="18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187"/>
      <c r="B843" s="191"/>
      <c r="C843" s="187"/>
      <c r="D843" s="187"/>
      <c r="E843" s="187"/>
      <c r="F843" s="187"/>
      <c r="G843" s="187"/>
      <c r="J843" s="187"/>
      <c r="K843" s="187"/>
      <c r="L843" s="18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187"/>
      <c r="B844" s="191"/>
      <c r="C844" s="187"/>
      <c r="D844" s="187"/>
      <c r="E844" s="187"/>
      <c r="F844" s="187"/>
      <c r="G844" s="187"/>
      <c r="J844" s="187"/>
      <c r="K844" s="187"/>
      <c r="L844" s="18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187"/>
      <c r="B845" s="191"/>
      <c r="C845" s="187"/>
      <c r="D845" s="187"/>
      <c r="E845" s="187"/>
      <c r="F845" s="187"/>
      <c r="G845" s="187"/>
      <c r="J845" s="187"/>
      <c r="K845" s="187"/>
      <c r="L845" s="18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187"/>
      <c r="B846" s="191"/>
      <c r="C846" s="187"/>
      <c r="D846" s="187"/>
      <c r="E846" s="187"/>
      <c r="F846" s="187"/>
      <c r="G846" s="187"/>
      <c r="J846" s="187"/>
      <c r="K846" s="187"/>
      <c r="L846" s="18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187"/>
      <c r="B847" s="191"/>
      <c r="C847" s="187"/>
      <c r="D847" s="187"/>
      <c r="E847" s="187"/>
      <c r="F847" s="187"/>
      <c r="G847" s="187"/>
      <c r="J847" s="187"/>
      <c r="K847" s="187"/>
      <c r="L847" s="18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187"/>
      <c r="B848" s="191"/>
      <c r="C848" s="187"/>
      <c r="D848" s="187"/>
      <c r="E848" s="187"/>
      <c r="F848" s="187"/>
      <c r="G848" s="187"/>
      <c r="J848" s="187"/>
      <c r="K848" s="187"/>
      <c r="L848" s="18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187"/>
      <c r="B849" s="191"/>
      <c r="C849" s="187"/>
      <c r="D849" s="187"/>
      <c r="E849" s="187"/>
      <c r="F849" s="187"/>
      <c r="G849" s="187"/>
      <c r="J849" s="187"/>
      <c r="K849" s="187"/>
      <c r="L849" s="18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187"/>
      <c r="B850" s="191"/>
      <c r="C850" s="187"/>
      <c r="D850" s="187"/>
      <c r="E850" s="187"/>
      <c r="F850" s="187"/>
      <c r="G850" s="187"/>
      <c r="J850" s="187"/>
      <c r="K850" s="187"/>
      <c r="L850" s="18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187"/>
      <c r="B851" s="191"/>
      <c r="C851" s="187"/>
      <c r="D851" s="187"/>
      <c r="E851" s="187"/>
      <c r="F851" s="187"/>
      <c r="G851" s="187"/>
      <c r="J851" s="187"/>
      <c r="K851" s="187"/>
      <c r="L851" s="18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187"/>
      <c r="B852" s="191"/>
      <c r="C852" s="187"/>
      <c r="D852" s="187"/>
      <c r="E852" s="187"/>
      <c r="F852" s="187"/>
      <c r="G852" s="187"/>
      <c r="J852" s="187"/>
      <c r="K852" s="187"/>
      <c r="L852" s="18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187"/>
      <c r="B853" s="191"/>
      <c r="C853" s="187"/>
      <c r="D853" s="187"/>
      <c r="E853" s="187"/>
      <c r="F853" s="187"/>
      <c r="G853" s="187"/>
      <c r="J853" s="187"/>
      <c r="K853" s="187"/>
      <c r="L853" s="18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187"/>
      <c r="B854" s="191"/>
      <c r="C854" s="187"/>
      <c r="D854" s="187"/>
      <c r="E854" s="187"/>
      <c r="F854" s="187"/>
      <c r="G854" s="187"/>
      <c r="J854" s="187"/>
      <c r="K854" s="187"/>
      <c r="L854" s="18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187"/>
      <c r="B855" s="191"/>
      <c r="C855" s="187"/>
      <c r="D855" s="187"/>
      <c r="E855" s="187"/>
      <c r="F855" s="187"/>
      <c r="G855" s="187"/>
      <c r="J855" s="187"/>
      <c r="K855" s="187"/>
      <c r="L855" s="18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187"/>
      <c r="B856" s="191"/>
      <c r="C856" s="187"/>
      <c r="D856" s="187"/>
      <c r="E856" s="187"/>
      <c r="F856" s="187"/>
      <c r="G856" s="187"/>
      <c r="J856" s="187"/>
      <c r="K856" s="187"/>
      <c r="L856" s="18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187"/>
      <c r="B857" s="191"/>
      <c r="C857" s="187"/>
      <c r="D857" s="187"/>
      <c r="E857" s="187"/>
      <c r="F857" s="187"/>
      <c r="G857" s="187"/>
      <c r="J857" s="187"/>
      <c r="K857" s="187"/>
      <c r="L857" s="18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187"/>
      <c r="B858" s="191"/>
      <c r="C858" s="187"/>
      <c r="D858" s="187"/>
      <c r="E858" s="187"/>
      <c r="F858" s="187"/>
      <c r="G858" s="187"/>
      <c r="J858" s="187"/>
      <c r="K858" s="187"/>
      <c r="L858" s="18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187"/>
      <c r="B859" s="191"/>
      <c r="C859" s="187"/>
      <c r="D859" s="187"/>
      <c r="E859" s="187"/>
      <c r="F859" s="187"/>
      <c r="G859" s="187"/>
      <c r="J859" s="187"/>
      <c r="K859" s="187"/>
      <c r="L859" s="18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187"/>
      <c r="B860" s="191"/>
      <c r="C860" s="187"/>
      <c r="D860" s="187"/>
      <c r="E860" s="187"/>
      <c r="F860" s="187"/>
      <c r="G860" s="187"/>
      <c r="J860" s="187"/>
      <c r="K860" s="187"/>
      <c r="L860" s="18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187"/>
      <c r="B861" s="191"/>
      <c r="C861" s="187"/>
      <c r="D861" s="187"/>
      <c r="E861" s="187"/>
      <c r="F861" s="187"/>
      <c r="G861" s="187"/>
      <c r="J861" s="187"/>
      <c r="K861" s="187"/>
      <c r="L861" s="18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187"/>
      <c r="B862" s="191"/>
      <c r="C862" s="187"/>
      <c r="D862" s="187"/>
      <c r="E862" s="187"/>
      <c r="F862" s="187"/>
      <c r="G862" s="187"/>
      <c r="J862" s="187"/>
      <c r="K862" s="187"/>
      <c r="L862" s="18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187"/>
      <c r="B863" s="191"/>
      <c r="C863" s="187"/>
      <c r="D863" s="187"/>
      <c r="E863" s="187"/>
      <c r="F863" s="187"/>
      <c r="G863" s="187"/>
      <c r="J863" s="187"/>
      <c r="K863" s="187"/>
      <c r="L863" s="18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187"/>
      <c r="B864" s="191"/>
      <c r="C864" s="187"/>
      <c r="D864" s="187"/>
      <c r="E864" s="187"/>
      <c r="F864" s="187"/>
      <c r="G864" s="187"/>
      <c r="J864" s="187"/>
      <c r="K864" s="187"/>
      <c r="L864" s="18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187"/>
      <c r="B865" s="191"/>
      <c r="C865" s="187"/>
      <c r="D865" s="187"/>
      <c r="E865" s="187"/>
      <c r="F865" s="187"/>
      <c r="G865" s="187"/>
      <c r="J865" s="187"/>
      <c r="K865" s="187"/>
      <c r="L865" s="18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187"/>
      <c r="B866" s="191"/>
      <c r="C866" s="187"/>
      <c r="D866" s="187"/>
      <c r="E866" s="187"/>
      <c r="F866" s="187"/>
      <c r="G866" s="187"/>
      <c r="J866" s="187"/>
      <c r="K866" s="187"/>
      <c r="L866" s="18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187"/>
      <c r="B867" s="191"/>
      <c r="C867" s="187"/>
      <c r="D867" s="187"/>
      <c r="E867" s="187"/>
      <c r="F867" s="187"/>
      <c r="G867" s="187"/>
      <c r="J867" s="187"/>
      <c r="K867" s="187"/>
      <c r="L867" s="18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187"/>
      <c r="B868" s="191"/>
      <c r="C868" s="187"/>
      <c r="D868" s="187"/>
      <c r="E868" s="187"/>
      <c r="F868" s="187"/>
      <c r="G868" s="187"/>
      <c r="J868" s="187"/>
      <c r="K868" s="187"/>
      <c r="L868" s="18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187"/>
      <c r="B869" s="191"/>
      <c r="C869" s="187"/>
      <c r="D869" s="187"/>
      <c r="E869" s="187"/>
      <c r="F869" s="187"/>
      <c r="G869" s="187"/>
      <c r="J869" s="187"/>
      <c r="K869" s="187"/>
      <c r="L869" s="18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187"/>
      <c r="B870" s="191"/>
      <c r="C870" s="187"/>
      <c r="D870" s="187"/>
      <c r="E870" s="187"/>
      <c r="F870" s="187"/>
      <c r="G870" s="187"/>
      <c r="J870" s="187"/>
      <c r="K870" s="187"/>
      <c r="L870" s="18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187"/>
      <c r="B871" s="191"/>
      <c r="C871" s="187"/>
      <c r="D871" s="187"/>
      <c r="E871" s="187"/>
      <c r="F871" s="187"/>
      <c r="G871" s="187"/>
      <c r="J871" s="187"/>
      <c r="K871" s="187"/>
      <c r="L871" s="18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187"/>
      <c r="B872" s="191"/>
      <c r="C872" s="187"/>
      <c r="D872" s="187"/>
      <c r="E872" s="187"/>
      <c r="F872" s="187"/>
      <c r="G872" s="187"/>
      <c r="J872" s="187"/>
      <c r="K872" s="187"/>
      <c r="L872" s="18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187"/>
      <c r="B873" s="191"/>
      <c r="C873" s="187"/>
      <c r="D873" s="187"/>
      <c r="E873" s="187"/>
      <c r="F873" s="187"/>
      <c r="G873" s="187"/>
      <c r="J873" s="187"/>
      <c r="K873" s="187"/>
      <c r="L873" s="18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187"/>
      <c r="B874" s="191"/>
      <c r="C874" s="187"/>
      <c r="D874" s="187"/>
      <c r="E874" s="187"/>
      <c r="F874" s="187"/>
      <c r="G874" s="187"/>
      <c r="J874" s="187"/>
      <c r="K874" s="187"/>
      <c r="L874" s="18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187"/>
      <c r="B875" s="191"/>
      <c r="C875" s="187"/>
      <c r="D875" s="187"/>
      <c r="E875" s="187"/>
      <c r="F875" s="187"/>
      <c r="G875" s="187"/>
      <c r="J875" s="187"/>
      <c r="K875" s="187"/>
      <c r="L875" s="18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187"/>
      <c r="B876" s="191"/>
      <c r="C876" s="187"/>
      <c r="D876" s="187"/>
      <c r="E876" s="187"/>
      <c r="F876" s="187"/>
      <c r="G876" s="187"/>
      <c r="J876" s="187"/>
      <c r="K876" s="187"/>
      <c r="L876" s="18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187"/>
      <c r="B877" s="191"/>
      <c r="C877" s="187"/>
      <c r="D877" s="187"/>
      <c r="E877" s="187"/>
      <c r="F877" s="187"/>
      <c r="G877" s="187"/>
      <c r="J877" s="187"/>
      <c r="K877" s="187"/>
      <c r="L877" s="18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187"/>
      <c r="B878" s="191"/>
      <c r="C878" s="187"/>
      <c r="D878" s="187"/>
      <c r="E878" s="187"/>
      <c r="F878" s="187"/>
      <c r="G878" s="187"/>
      <c r="J878" s="187"/>
      <c r="K878" s="187"/>
      <c r="L878" s="18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187"/>
      <c r="B879" s="191"/>
      <c r="C879" s="187"/>
      <c r="D879" s="187"/>
      <c r="E879" s="187"/>
      <c r="F879" s="187"/>
      <c r="G879" s="187"/>
      <c r="J879" s="187"/>
      <c r="K879" s="187"/>
      <c r="L879" s="18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187"/>
      <c r="B880" s="191"/>
      <c r="C880" s="187"/>
      <c r="D880" s="187"/>
      <c r="E880" s="187"/>
      <c r="F880" s="187"/>
      <c r="G880" s="187"/>
      <c r="J880" s="187"/>
      <c r="K880" s="187"/>
      <c r="L880" s="18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187"/>
      <c r="B881" s="191"/>
      <c r="C881" s="187"/>
      <c r="D881" s="187"/>
      <c r="E881" s="187"/>
      <c r="F881" s="187"/>
      <c r="G881" s="187"/>
      <c r="J881" s="187"/>
      <c r="K881" s="187"/>
      <c r="L881" s="18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187"/>
      <c r="B882" s="191"/>
      <c r="C882" s="187"/>
      <c r="D882" s="187"/>
      <c r="E882" s="187"/>
      <c r="F882" s="187"/>
      <c r="G882" s="187"/>
      <c r="J882" s="187"/>
      <c r="K882" s="187"/>
      <c r="L882" s="18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187"/>
      <c r="B883" s="191"/>
      <c r="C883" s="187"/>
      <c r="D883" s="187"/>
      <c r="E883" s="187"/>
      <c r="F883" s="187"/>
      <c r="G883" s="187"/>
      <c r="J883" s="187"/>
      <c r="K883" s="187"/>
      <c r="L883" s="18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187"/>
      <c r="B884" s="191"/>
      <c r="C884" s="187"/>
      <c r="D884" s="187"/>
      <c r="E884" s="187"/>
      <c r="F884" s="187"/>
      <c r="G884" s="187"/>
      <c r="J884" s="187"/>
      <c r="K884" s="187"/>
      <c r="L884" s="18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187"/>
      <c r="B885" s="191"/>
      <c r="C885" s="187"/>
      <c r="D885" s="187"/>
      <c r="E885" s="187"/>
      <c r="F885" s="187"/>
      <c r="G885" s="187"/>
      <c r="J885" s="187"/>
      <c r="K885" s="187"/>
      <c r="L885" s="18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187"/>
      <c r="B886" s="191"/>
      <c r="C886" s="187"/>
      <c r="D886" s="187"/>
      <c r="E886" s="187"/>
      <c r="F886" s="187"/>
      <c r="G886" s="187"/>
      <c r="J886" s="187"/>
      <c r="K886" s="187"/>
      <c r="L886" s="18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187"/>
      <c r="B887" s="191"/>
      <c r="C887" s="187"/>
      <c r="D887" s="187"/>
      <c r="E887" s="187"/>
      <c r="F887" s="187"/>
      <c r="G887" s="187"/>
      <c r="J887" s="187"/>
      <c r="K887" s="187"/>
      <c r="L887" s="18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187"/>
      <c r="B888" s="191"/>
      <c r="C888" s="187"/>
      <c r="D888" s="187"/>
      <c r="E888" s="187"/>
      <c r="F888" s="187"/>
      <c r="G888" s="187"/>
      <c r="J888" s="187"/>
      <c r="K888" s="187"/>
      <c r="L888" s="18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187"/>
      <c r="B889" s="191"/>
      <c r="C889" s="187"/>
      <c r="D889" s="187"/>
      <c r="E889" s="187"/>
      <c r="F889" s="187"/>
      <c r="G889" s="187"/>
      <c r="J889" s="187"/>
      <c r="K889" s="187"/>
      <c r="L889" s="18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187"/>
      <c r="B890" s="191"/>
      <c r="C890" s="187"/>
      <c r="D890" s="187"/>
      <c r="E890" s="187"/>
      <c r="F890" s="187"/>
      <c r="G890" s="187"/>
      <c r="J890" s="187"/>
      <c r="K890" s="187"/>
      <c r="L890" s="18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187"/>
      <c r="B891" s="191"/>
      <c r="C891" s="187"/>
      <c r="D891" s="187"/>
      <c r="E891" s="187"/>
      <c r="F891" s="187"/>
      <c r="G891" s="187"/>
      <c r="J891" s="187"/>
      <c r="K891" s="187"/>
      <c r="L891" s="18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187"/>
      <c r="B892" s="191"/>
      <c r="C892" s="187"/>
      <c r="D892" s="187"/>
      <c r="E892" s="187"/>
      <c r="F892" s="187"/>
      <c r="G892" s="187"/>
      <c r="J892" s="187"/>
      <c r="K892" s="187"/>
      <c r="L892" s="18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187"/>
      <c r="B893" s="191"/>
      <c r="C893" s="187"/>
      <c r="D893" s="187"/>
      <c r="E893" s="187"/>
      <c r="F893" s="187"/>
      <c r="G893" s="187"/>
      <c r="J893" s="187"/>
      <c r="K893" s="187"/>
      <c r="L893" s="18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187"/>
      <c r="B894" s="191"/>
      <c r="C894" s="187"/>
      <c r="D894" s="187"/>
      <c r="E894" s="187"/>
      <c r="F894" s="187"/>
      <c r="G894" s="187"/>
      <c r="J894" s="187"/>
      <c r="K894" s="187"/>
      <c r="L894" s="18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187"/>
      <c r="B895" s="191"/>
      <c r="C895" s="187"/>
      <c r="D895" s="187"/>
      <c r="E895" s="187"/>
      <c r="F895" s="187"/>
      <c r="G895" s="187"/>
      <c r="J895" s="187"/>
      <c r="K895" s="187"/>
      <c r="L895" s="18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187"/>
      <c r="B896" s="191"/>
      <c r="C896" s="187"/>
      <c r="D896" s="187"/>
      <c r="E896" s="187"/>
      <c r="F896" s="187"/>
      <c r="G896" s="187"/>
      <c r="J896" s="187"/>
      <c r="K896" s="187"/>
      <c r="L896" s="18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187"/>
      <c r="B897" s="191"/>
      <c r="C897" s="187"/>
      <c r="D897" s="187"/>
      <c r="E897" s="187"/>
      <c r="F897" s="187"/>
      <c r="G897" s="187"/>
      <c r="J897" s="187"/>
      <c r="K897" s="187"/>
      <c r="L897" s="18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187"/>
      <c r="B898" s="191"/>
      <c r="C898" s="187"/>
      <c r="D898" s="187"/>
      <c r="E898" s="187"/>
      <c r="F898" s="187"/>
      <c r="G898" s="187"/>
      <c r="J898" s="187"/>
      <c r="K898" s="187"/>
      <c r="L898" s="18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187"/>
      <c r="B899" s="191"/>
      <c r="C899" s="187"/>
      <c r="D899" s="187"/>
      <c r="E899" s="187"/>
      <c r="F899" s="187"/>
      <c r="G899" s="187"/>
      <c r="J899" s="187"/>
      <c r="K899" s="187"/>
      <c r="L899" s="18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187"/>
      <c r="B900" s="191"/>
      <c r="C900" s="187"/>
      <c r="D900" s="187"/>
      <c r="E900" s="187"/>
      <c r="F900" s="187"/>
      <c r="G900" s="187"/>
      <c r="J900" s="187"/>
      <c r="K900" s="187"/>
      <c r="L900" s="18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187"/>
      <c r="B901" s="191"/>
      <c r="C901" s="187"/>
      <c r="D901" s="187"/>
      <c r="E901" s="187"/>
      <c r="F901" s="187"/>
      <c r="G901" s="187"/>
      <c r="J901" s="187"/>
      <c r="K901" s="187"/>
      <c r="L901" s="18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187"/>
      <c r="B902" s="191"/>
      <c r="C902" s="187"/>
      <c r="D902" s="187"/>
      <c r="E902" s="187"/>
      <c r="F902" s="187"/>
      <c r="G902" s="187"/>
      <c r="J902" s="187"/>
      <c r="K902" s="187"/>
      <c r="L902" s="18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187"/>
      <c r="B903" s="191"/>
      <c r="C903" s="187"/>
      <c r="D903" s="187"/>
      <c r="E903" s="187"/>
      <c r="F903" s="187"/>
      <c r="G903" s="187"/>
      <c r="J903" s="187"/>
      <c r="K903" s="187"/>
      <c r="L903" s="18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187"/>
      <c r="B904" s="191"/>
      <c r="C904" s="187"/>
      <c r="D904" s="187"/>
      <c r="E904" s="187"/>
      <c r="F904" s="187"/>
      <c r="G904" s="187"/>
      <c r="J904" s="187"/>
      <c r="K904" s="187"/>
      <c r="L904" s="18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187"/>
      <c r="B905" s="191"/>
      <c r="C905" s="187"/>
      <c r="D905" s="187"/>
      <c r="E905" s="187"/>
      <c r="F905" s="187"/>
      <c r="G905" s="187"/>
      <c r="J905" s="187"/>
      <c r="K905" s="187"/>
      <c r="L905" s="18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187"/>
      <c r="B906" s="191"/>
      <c r="C906" s="187"/>
      <c r="D906" s="187"/>
      <c r="E906" s="187"/>
      <c r="F906" s="187"/>
      <c r="G906" s="187"/>
      <c r="J906" s="187"/>
      <c r="K906" s="187"/>
      <c r="L906" s="18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187"/>
      <c r="B907" s="191"/>
      <c r="C907" s="187"/>
      <c r="D907" s="187"/>
      <c r="E907" s="187"/>
      <c r="F907" s="187"/>
      <c r="G907" s="187"/>
      <c r="J907" s="187"/>
      <c r="K907" s="187"/>
      <c r="L907" s="18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187"/>
      <c r="B908" s="191"/>
      <c r="C908" s="187"/>
      <c r="D908" s="187"/>
      <c r="E908" s="187"/>
      <c r="F908" s="187"/>
      <c r="G908" s="187"/>
      <c r="J908" s="187"/>
      <c r="K908" s="187"/>
      <c r="L908" s="18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187"/>
      <c r="B909" s="191"/>
      <c r="C909" s="187"/>
      <c r="D909" s="187"/>
      <c r="E909" s="187"/>
      <c r="F909" s="187"/>
      <c r="G909" s="187"/>
      <c r="J909" s="187"/>
      <c r="K909" s="187"/>
      <c r="L909" s="18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187"/>
      <c r="B910" s="191"/>
      <c r="C910" s="187"/>
      <c r="D910" s="187"/>
      <c r="E910" s="187"/>
      <c r="F910" s="187"/>
      <c r="G910" s="187"/>
      <c r="J910" s="187"/>
      <c r="K910" s="187"/>
      <c r="L910" s="18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187"/>
      <c r="B911" s="191"/>
      <c r="C911" s="187"/>
      <c r="D911" s="187"/>
      <c r="E911" s="187"/>
      <c r="F911" s="187"/>
      <c r="G911" s="187"/>
      <c r="J911" s="187"/>
      <c r="K911" s="187"/>
      <c r="L911" s="18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187"/>
      <c r="B912" s="191"/>
      <c r="C912" s="187"/>
      <c r="D912" s="187"/>
      <c r="E912" s="187"/>
      <c r="F912" s="187"/>
      <c r="G912" s="187"/>
      <c r="J912" s="187"/>
      <c r="K912" s="187"/>
      <c r="L912" s="18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187"/>
      <c r="B913" s="191"/>
      <c r="C913" s="187"/>
      <c r="D913" s="187"/>
      <c r="E913" s="187"/>
      <c r="F913" s="187"/>
      <c r="G913" s="187"/>
      <c r="J913" s="187"/>
      <c r="K913" s="187"/>
      <c r="L913" s="18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187"/>
      <c r="B914" s="191"/>
      <c r="C914" s="187"/>
      <c r="D914" s="187"/>
      <c r="E914" s="187"/>
      <c r="F914" s="187"/>
      <c r="G914" s="187"/>
      <c r="J914" s="187"/>
      <c r="K914" s="187"/>
      <c r="L914" s="18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187"/>
      <c r="B915" s="191"/>
      <c r="C915" s="187"/>
      <c r="D915" s="187"/>
      <c r="E915" s="187"/>
      <c r="F915" s="187"/>
      <c r="G915" s="187"/>
      <c r="J915" s="187"/>
      <c r="K915" s="187"/>
      <c r="L915" s="18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187"/>
      <c r="B916" s="191"/>
      <c r="C916" s="187"/>
      <c r="D916" s="187"/>
      <c r="E916" s="187"/>
      <c r="F916" s="187"/>
      <c r="G916" s="187"/>
      <c r="J916" s="187"/>
      <c r="K916" s="187"/>
      <c r="L916" s="18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187"/>
      <c r="B917" s="191"/>
      <c r="C917" s="187"/>
      <c r="D917" s="187"/>
      <c r="E917" s="187"/>
      <c r="F917" s="187"/>
      <c r="G917" s="187"/>
      <c r="J917" s="187"/>
      <c r="K917" s="187"/>
      <c r="L917" s="18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187"/>
      <c r="B918" s="191"/>
      <c r="C918" s="187"/>
      <c r="D918" s="187"/>
      <c r="E918" s="187"/>
      <c r="F918" s="187"/>
      <c r="G918" s="187"/>
      <c r="J918" s="187"/>
      <c r="K918" s="187"/>
      <c r="L918" s="18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187"/>
      <c r="B919" s="191"/>
      <c r="C919" s="187"/>
      <c r="D919" s="187"/>
      <c r="E919" s="187"/>
      <c r="F919" s="187"/>
      <c r="G919" s="187"/>
      <c r="J919" s="187"/>
      <c r="K919" s="187"/>
      <c r="L919" s="18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187"/>
      <c r="B920" s="191"/>
      <c r="C920" s="187"/>
      <c r="D920" s="187"/>
      <c r="E920" s="187"/>
      <c r="F920" s="187"/>
      <c r="G920" s="187"/>
      <c r="J920" s="187"/>
      <c r="K920" s="187"/>
      <c r="L920" s="18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187"/>
      <c r="B921" s="191"/>
      <c r="C921" s="187"/>
      <c r="D921" s="187"/>
      <c r="E921" s="187"/>
      <c r="F921" s="187"/>
      <c r="G921" s="187"/>
      <c r="J921" s="187"/>
      <c r="K921" s="187"/>
      <c r="L921" s="18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187"/>
      <c r="B922" s="191"/>
      <c r="C922" s="187"/>
      <c r="D922" s="187"/>
      <c r="E922" s="187"/>
      <c r="F922" s="187"/>
      <c r="G922" s="187"/>
      <c r="J922" s="187"/>
      <c r="K922" s="187"/>
      <c r="L922" s="18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187"/>
      <c r="B923" s="191"/>
      <c r="C923" s="187"/>
      <c r="D923" s="187"/>
      <c r="E923" s="187"/>
      <c r="F923" s="187"/>
      <c r="G923" s="187"/>
      <c r="J923" s="187"/>
      <c r="K923" s="187"/>
      <c r="L923" s="18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187"/>
      <c r="B924" s="191"/>
      <c r="C924" s="187"/>
      <c r="D924" s="187"/>
      <c r="E924" s="187"/>
      <c r="F924" s="187"/>
      <c r="G924" s="187"/>
      <c r="J924" s="187"/>
      <c r="K924" s="187"/>
      <c r="L924" s="18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187"/>
      <c r="B925" s="191"/>
      <c r="C925" s="187"/>
      <c r="D925" s="187"/>
      <c r="E925" s="187"/>
      <c r="F925" s="187"/>
      <c r="G925" s="187"/>
      <c r="J925" s="187"/>
      <c r="K925" s="187"/>
      <c r="L925" s="18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187"/>
      <c r="B926" s="191"/>
      <c r="C926" s="187"/>
      <c r="D926" s="187"/>
      <c r="E926" s="187"/>
      <c r="F926" s="187"/>
      <c r="G926" s="187"/>
      <c r="J926" s="187"/>
      <c r="K926" s="187"/>
      <c r="L926" s="18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187"/>
      <c r="B927" s="191"/>
      <c r="C927" s="187"/>
      <c r="D927" s="187"/>
      <c r="E927" s="187"/>
      <c r="F927" s="187"/>
      <c r="G927" s="187"/>
      <c r="J927" s="187"/>
      <c r="K927" s="187"/>
      <c r="L927" s="18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187"/>
      <c r="B928" s="191"/>
      <c r="C928" s="187"/>
      <c r="D928" s="187"/>
      <c r="E928" s="187"/>
      <c r="F928" s="187"/>
      <c r="G928" s="187"/>
      <c r="J928" s="187"/>
      <c r="K928" s="187"/>
      <c r="L928" s="18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187"/>
      <c r="B929" s="191"/>
      <c r="C929" s="187"/>
      <c r="D929" s="187"/>
      <c r="E929" s="187"/>
      <c r="F929" s="187"/>
      <c r="G929" s="187"/>
      <c r="J929" s="187"/>
      <c r="K929" s="187"/>
      <c r="L929" s="18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187"/>
      <c r="B930" s="191"/>
      <c r="C930" s="187"/>
      <c r="D930" s="187"/>
      <c r="E930" s="187"/>
      <c r="F930" s="187"/>
      <c r="G930" s="187"/>
      <c r="J930" s="187"/>
      <c r="K930" s="187"/>
      <c r="L930" s="18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187"/>
      <c r="B931" s="191"/>
      <c r="C931" s="187"/>
      <c r="D931" s="187"/>
      <c r="E931" s="187"/>
      <c r="F931" s="187"/>
      <c r="G931" s="187"/>
      <c r="J931" s="187"/>
      <c r="K931" s="187"/>
      <c r="L931" s="18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187"/>
      <c r="B932" s="191"/>
      <c r="C932" s="187"/>
      <c r="D932" s="187"/>
      <c r="E932" s="187"/>
      <c r="F932" s="187"/>
      <c r="G932" s="187"/>
      <c r="J932" s="187"/>
      <c r="K932" s="187"/>
      <c r="L932" s="18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187"/>
      <c r="B933" s="191"/>
      <c r="C933" s="187"/>
      <c r="D933" s="187"/>
      <c r="E933" s="187"/>
      <c r="F933" s="187"/>
      <c r="G933" s="187"/>
      <c r="J933" s="187"/>
      <c r="K933" s="187"/>
      <c r="L933" s="18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187"/>
      <c r="B934" s="191"/>
      <c r="C934" s="187"/>
      <c r="D934" s="187"/>
      <c r="E934" s="187"/>
      <c r="F934" s="187"/>
      <c r="G934" s="187"/>
      <c r="J934" s="187"/>
      <c r="K934" s="187"/>
      <c r="L934" s="18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187"/>
      <c r="B935" s="191"/>
      <c r="C935" s="187"/>
      <c r="D935" s="187"/>
      <c r="E935" s="187"/>
      <c r="F935" s="187"/>
      <c r="G935" s="187"/>
      <c r="J935" s="187"/>
      <c r="K935" s="187"/>
      <c r="L935" s="18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187"/>
      <c r="B936" s="191"/>
      <c r="C936" s="187"/>
      <c r="D936" s="187"/>
      <c r="E936" s="187"/>
      <c r="F936" s="187"/>
      <c r="G936" s="187"/>
      <c r="J936" s="187"/>
      <c r="K936" s="187"/>
      <c r="L936" s="18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187"/>
      <c r="B937" s="191"/>
      <c r="C937" s="187"/>
      <c r="D937" s="187"/>
      <c r="E937" s="187"/>
      <c r="F937" s="187"/>
      <c r="G937" s="187"/>
      <c r="J937" s="187"/>
      <c r="K937" s="187"/>
      <c r="L937" s="18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187"/>
      <c r="B938" s="191"/>
      <c r="C938" s="187"/>
      <c r="D938" s="187"/>
      <c r="E938" s="187"/>
      <c r="F938" s="187"/>
      <c r="G938" s="187"/>
      <c r="J938" s="187"/>
      <c r="K938" s="187"/>
      <c r="L938" s="18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187"/>
      <c r="B939" s="191"/>
      <c r="C939" s="187"/>
      <c r="D939" s="187"/>
      <c r="E939" s="187"/>
      <c r="F939" s="187"/>
      <c r="G939" s="187"/>
      <c r="J939" s="187"/>
      <c r="K939" s="187"/>
      <c r="L939" s="18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187"/>
      <c r="B940" s="191"/>
      <c r="C940" s="187"/>
      <c r="D940" s="187"/>
      <c r="E940" s="187"/>
      <c r="F940" s="187"/>
      <c r="G940" s="187"/>
      <c r="J940" s="187"/>
      <c r="K940" s="187"/>
      <c r="L940" s="18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187"/>
      <c r="B941" s="191"/>
      <c r="C941" s="187"/>
      <c r="D941" s="187"/>
      <c r="E941" s="187"/>
      <c r="F941" s="187"/>
      <c r="G941" s="187"/>
      <c r="J941" s="187"/>
      <c r="K941" s="187"/>
      <c r="L941" s="18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187"/>
      <c r="B942" s="191"/>
      <c r="C942" s="187"/>
      <c r="D942" s="187"/>
      <c r="E942" s="187"/>
      <c r="F942" s="187"/>
      <c r="G942" s="187"/>
      <c r="J942" s="187"/>
      <c r="K942" s="187"/>
      <c r="L942" s="18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187"/>
      <c r="B943" s="191"/>
      <c r="C943" s="187"/>
      <c r="D943" s="187"/>
      <c r="E943" s="187"/>
      <c r="F943" s="187"/>
      <c r="G943" s="187"/>
      <c r="J943" s="187"/>
      <c r="K943" s="187"/>
      <c r="L943" s="18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187"/>
      <c r="B944" s="191"/>
      <c r="C944" s="187"/>
      <c r="D944" s="187"/>
      <c r="E944" s="187"/>
      <c r="F944" s="187"/>
      <c r="G944" s="187"/>
      <c r="J944" s="187"/>
      <c r="K944" s="187"/>
      <c r="L944" s="18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187"/>
      <c r="B945" s="191"/>
      <c r="C945" s="187"/>
      <c r="D945" s="187"/>
      <c r="E945" s="187"/>
      <c r="F945" s="187"/>
      <c r="G945" s="187"/>
      <c r="J945" s="187"/>
      <c r="K945" s="187"/>
      <c r="L945" s="18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187"/>
      <c r="B946" s="191"/>
      <c r="C946" s="187"/>
      <c r="D946" s="187"/>
      <c r="E946" s="187"/>
      <c r="F946" s="187"/>
      <c r="G946" s="187"/>
      <c r="J946" s="187"/>
      <c r="K946" s="187"/>
      <c r="L946" s="18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187"/>
      <c r="B947" s="191"/>
      <c r="C947" s="187"/>
      <c r="D947" s="187"/>
      <c r="E947" s="187"/>
      <c r="F947" s="187"/>
      <c r="G947" s="187"/>
      <c r="J947" s="187"/>
      <c r="K947" s="187"/>
      <c r="L947" s="18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187"/>
      <c r="B948" s="191"/>
      <c r="C948" s="187"/>
      <c r="D948" s="187"/>
      <c r="E948" s="187"/>
      <c r="F948" s="187"/>
      <c r="G948" s="187"/>
      <c r="J948" s="187"/>
      <c r="K948" s="187"/>
      <c r="L948" s="18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187"/>
      <c r="B949" s="191"/>
      <c r="C949" s="187"/>
      <c r="D949" s="187"/>
      <c r="E949" s="187"/>
      <c r="F949" s="187"/>
      <c r="G949" s="187"/>
      <c r="J949" s="187"/>
      <c r="K949" s="187"/>
      <c r="L949" s="18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187"/>
      <c r="B950" s="191"/>
      <c r="C950" s="187"/>
      <c r="D950" s="187"/>
      <c r="E950" s="187"/>
      <c r="F950" s="187"/>
      <c r="G950" s="187"/>
      <c r="J950" s="187"/>
      <c r="K950" s="187"/>
      <c r="L950" s="18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187"/>
      <c r="B951" s="191"/>
      <c r="C951" s="187"/>
      <c r="D951" s="187"/>
      <c r="E951" s="187"/>
      <c r="F951" s="187"/>
      <c r="G951" s="187"/>
      <c r="J951" s="187"/>
      <c r="K951" s="187"/>
      <c r="L951" s="18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187"/>
      <c r="B952" s="191"/>
      <c r="C952" s="187"/>
      <c r="D952" s="187"/>
      <c r="E952" s="187"/>
      <c r="F952" s="187"/>
      <c r="G952" s="187"/>
      <c r="J952" s="187"/>
      <c r="K952" s="187"/>
      <c r="L952" s="18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187"/>
      <c r="B953" s="191"/>
      <c r="C953" s="187"/>
      <c r="D953" s="187"/>
      <c r="E953" s="187"/>
      <c r="F953" s="187"/>
      <c r="G953" s="187"/>
      <c r="J953" s="187"/>
      <c r="K953" s="187"/>
      <c r="L953" s="18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187"/>
      <c r="B954" s="191"/>
      <c r="C954" s="187"/>
      <c r="D954" s="187"/>
      <c r="E954" s="187"/>
      <c r="F954" s="187"/>
      <c r="G954" s="187"/>
      <c r="J954" s="187"/>
      <c r="K954" s="187"/>
      <c r="L954" s="18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187"/>
      <c r="B955" s="191"/>
      <c r="C955" s="187"/>
      <c r="D955" s="187"/>
      <c r="E955" s="187"/>
      <c r="F955" s="187"/>
      <c r="G955" s="187"/>
      <c r="J955" s="187"/>
      <c r="K955" s="187"/>
      <c r="L955" s="18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187"/>
      <c r="B956" s="191"/>
      <c r="C956" s="187"/>
      <c r="D956" s="187"/>
      <c r="E956" s="187"/>
      <c r="F956" s="187"/>
      <c r="G956" s="187"/>
      <c r="J956" s="187"/>
      <c r="K956" s="187"/>
      <c r="L956" s="18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187"/>
      <c r="B957" s="191"/>
      <c r="C957" s="187"/>
      <c r="D957" s="187"/>
      <c r="E957" s="187"/>
      <c r="F957" s="187"/>
      <c r="G957" s="187"/>
      <c r="J957" s="187"/>
      <c r="K957" s="187"/>
      <c r="L957" s="18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187"/>
      <c r="B958" s="191"/>
      <c r="C958" s="187"/>
      <c r="D958" s="187"/>
      <c r="E958" s="187"/>
      <c r="F958" s="187"/>
      <c r="G958" s="187"/>
      <c r="J958" s="187"/>
      <c r="K958" s="187"/>
      <c r="L958" s="18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187"/>
      <c r="B959" s="191"/>
      <c r="C959" s="187"/>
      <c r="D959" s="187"/>
      <c r="E959" s="187"/>
      <c r="F959" s="187"/>
      <c r="G959" s="187"/>
      <c r="J959" s="187"/>
      <c r="K959" s="187"/>
      <c r="L959" s="18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187"/>
      <c r="B960" s="191"/>
      <c r="C960" s="187"/>
      <c r="D960" s="187"/>
      <c r="E960" s="187"/>
      <c r="F960" s="187"/>
      <c r="G960" s="187"/>
      <c r="J960" s="187"/>
      <c r="K960" s="187"/>
      <c r="L960" s="18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75" x14ac:dyDescent="0.2">
      <c r="A961" s="187"/>
      <c r="B961" s="191"/>
      <c r="C961" s="187"/>
      <c r="D961" s="187"/>
      <c r="E961" s="187"/>
      <c r="F961" s="187"/>
      <c r="G961" s="187"/>
      <c r="J961" s="187"/>
      <c r="K961" s="187"/>
      <c r="L961" s="18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75" x14ac:dyDescent="0.2">
      <c r="A962" s="187"/>
      <c r="B962" s="191"/>
      <c r="C962" s="187"/>
      <c r="D962" s="187"/>
      <c r="E962" s="187"/>
      <c r="F962" s="187"/>
      <c r="G962" s="187"/>
      <c r="J962" s="187"/>
      <c r="K962" s="187"/>
      <c r="L962" s="18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75" x14ac:dyDescent="0.2">
      <c r="A963" s="187"/>
      <c r="B963" s="191"/>
      <c r="C963" s="187"/>
      <c r="D963" s="187"/>
      <c r="E963" s="187"/>
      <c r="F963" s="187"/>
      <c r="G963" s="187"/>
      <c r="J963" s="187"/>
      <c r="K963" s="187"/>
      <c r="L963" s="18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75" x14ac:dyDescent="0.2">
      <c r="A964" s="187"/>
      <c r="B964" s="191"/>
      <c r="C964" s="187"/>
      <c r="D964" s="187"/>
      <c r="E964" s="187"/>
      <c r="F964" s="187"/>
      <c r="G964" s="187"/>
      <c r="J964" s="187"/>
      <c r="K964" s="187"/>
      <c r="L964" s="18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75" x14ac:dyDescent="0.2">
      <c r="A965" s="187"/>
      <c r="B965" s="191"/>
      <c r="C965" s="187"/>
      <c r="D965" s="187"/>
      <c r="E965" s="187"/>
      <c r="F965" s="187"/>
      <c r="G965" s="187"/>
      <c r="J965" s="187"/>
      <c r="K965" s="187"/>
      <c r="L965" s="18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75" x14ac:dyDescent="0.2">
      <c r="A966" s="187"/>
      <c r="B966" s="191"/>
      <c r="C966" s="187"/>
      <c r="D966" s="187"/>
      <c r="E966" s="187"/>
      <c r="F966" s="187"/>
      <c r="G966" s="187"/>
      <c r="J966" s="187"/>
      <c r="K966" s="187"/>
      <c r="L966" s="18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75" x14ac:dyDescent="0.2">
      <c r="A967" s="187"/>
      <c r="B967" s="191"/>
      <c r="C967" s="187"/>
      <c r="D967" s="187"/>
      <c r="E967" s="187"/>
      <c r="F967" s="187"/>
      <c r="G967" s="187"/>
      <c r="J967" s="187"/>
      <c r="K967" s="187"/>
      <c r="L967" s="18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75" x14ac:dyDescent="0.2">
      <c r="A968" s="187"/>
      <c r="B968" s="191"/>
      <c r="C968" s="187"/>
      <c r="D968" s="187"/>
      <c r="E968" s="187"/>
      <c r="F968" s="187"/>
      <c r="G968" s="187"/>
      <c r="J968" s="187"/>
      <c r="K968" s="187"/>
      <c r="L968" s="18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75" x14ac:dyDescent="0.2">
      <c r="A969" s="187"/>
      <c r="B969" s="191"/>
      <c r="C969" s="187"/>
      <c r="D969" s="187"/>
      <c r="E969" s="187"/>
      <c r="F969" s="187"/>
      <c r="G969" s="187"/>
      <c r="J969" s="187"/>
      <c r="K969" s="187"/>
      <c r="L969" s="18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75" x14ac:dyDescent="0.2">
      <c r="A970" s="187"/>
      <c r="B970" s="191"/>
      <c r="C970" s="187"/>
      <c r="D970" s="187"/>
      <c r="E970" s="187"/>
      <c r="F970" s="187"/>
      <c r="G970" s="187"/>
      <c r="J970" s="187"/>
      <c r="K970" s="187"/>
      <c r="L970" s="18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75" x14ac:dyDescent="0.2">
      <c r="A971" s="187"/>
      <c r="B971" s="191"/>
      <c r="C971" s="187"/>
      <c r="D971" s="187"/>
      <c r="E971" s="187"/>
      <c r="F971" s="187"/>
      <c r="G971" s="187"/>
      <c r="J971" s="187"/>
      <c r="K971" s="187"/>
      <c r="L971" s="18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75" x14ac:dyDescent="0.2">
      <c r="A972" s="187"/>
      <c r="B972" s="191"/>
      <c r="C972" s="187"/>
      <c r="D972" s="187"/>
      <c r="E972" s="187"/>
      <c r="F972" s="187"/>
      <c r="G972" s="187"/>
      <c r="J972" s="187"/>
      <c r="K972" s="187"/>
      <c r="L972" s="18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75" x14ac:dyDescent="0.2">
      <c r="A973" s="187"/>
      <c r="B973" s="191"/>
      <c r="C973" s="187"/>
      <c r="D973" s="187"/>
      <c r="E973" s="187"/>
      <c r="F973" s="187"/>
      <c r="G973" s="187"/>
      <c r="J973" s="187"/>
      <c r="K973" s="187"/>
      <c r="L973" s="18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75" x14ac:dyDescent="0.2">
      <c r="A974" s="187"/>
      <c r="B974" s="191"/>
      <c r="C974" s="187"/>
      <c r="D974" s="187"/>
      <c r="E974" s="187"/>
      <c r="F974" s="187"/>
      <c r="G974" s="187"/>
      <c r="J974" s="187"/>
      <c r="K974" s="187"/>
      <c r="L974" s="18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75" x14ac:dyDescent="0.2">
      <c r="A975" s="187"/>
      <c r="B975" s="191"/>
      <c r="C975" s="187"/>
      <c r="D975" s="187"/>
      <c r="E975" s="187"/>
      <c r="F975" s="187"/>
      <c r="G975" s="187"/>
      <c r="J975" s="187"/>
      <c r="K975" s="187"/>
      <c r="L975" s="18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75" x14ac:dyDescent="0.2">
      <c r="A976" s="187"/>
      <c r="B976" s="191"/>
      <c r="C976" s="187"/>
      <c r="D976" s="187"/>
      <c r="E976" s="187"/>
      <c r="F976" s="187"/>
      <c r="G976" s="187"/>
      <c r="J976" s="187"/>
      <c r="K976" s="187"/>
      <c r="L976" s="18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75" x14ac:dyDescent="0.2">
      <c r="A977" s="187"/>
      <c r="B977" s="191"/>
      <c r="C977" s="187"/>
      <c r="D977" s="187"/>
      <c r="E977" s="187"/>
      <c r="F977" s="187"/>
      <c r="G977" s="187"/>
      <c r="J977" s="187"/>
      <c r="K977" s="187"/>
      <c r="L977" s="18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75" x14ac:dyDescent="0.2">
      <c r="A978" s="187"/>
      <c r="B978" s="191"/>
      <c r="C978" s="187"/>
      <c r="D978" s="187"/>
      <c r="E978" s="187"/>
      <c r="F978" s="187"/>
      <c r="G978" s="187"/>
      <c r="J978" s="187"/>
      <c r="K978" s="187"/>
      <c r="L978" s="18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75" x14ac:dyDescent="0.2">
      <c r="A979" s="187"/>
      <c r="B979" s="191"/>
      <c r="C979" s="187"/>
      <c r="D979" s="187"/>
      <c r="E979" s="187"/>
      <c r="F979" s="187"/>
      <c r="G979" s="187"/>
      <c r="J979" s="187"/>
      <c r="K979" s="187"/>
      <c r="L979" s="18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2.75" x14ac:dyDescent="0.2">
      <c r="A980" s="187"/>
      <c r="B980" s="191"/>
      <c r="C980" s="187"/>
      <c r="D980" s="187"/>
      <c r="E980" s="187"/>
      <c r="F980" s="187"/>
      <c r="G980" s="187"/>
      <c r="J980" s="187"/>
      <c r="K980" s="187"/>
      <c r="L980" s="18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1:40" ht="12.75" x14ac:dyDescent="0.2">
      <c r="A981" s="187"/>
      <c r="B981" s="191"/>
      <c r="C981" s="187"/>
      <c r="D981" s="187"/>
      <c r="E981" s="187"/>
      <c r="F981" s="187"/>
      <c r="G981" s="187"/>
      <c r="J981" s="187"/>
      <c r="K981" s="187"/>
      <c r="L981" s="18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1:40" ht="12.75" x14ac:dyDescent="0.2">
      <c r="A982" s="187"/>
      <c r="B982" s="191"/>
      <c r="C982" s="187"/>
      <c r="D982" s="187"/>
      <c r="E982" s="187"/>
      <c r="F982" s="187"/>
      <c r="G982" s="187"/>
      <c r="J982" s="187"/>
      <c r="K982" s="187"/>
      <c r="L982" s="18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1:40" ht="12.75" x14ac:dyDescent="0.2">
      <c r="A983" s="187"/>
      <c r="B983" s="191"/>
      <c r="C983" s="187"/>
      <c r="D983" s="187"/>
      <c r="E983" s="187"/>
      <c r="F983" s="187"/>
      <c r="G983" s="187"/>
      <c r="J983" s="187"/>
      <c r="K983" s="187"/>
      <c r="L983" s="18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1:40" ht="12.75" x14ac:dyDescent="0.2">
      <c r="A984" s="187"/>
      <c r="B984" s="191"/>
      <c r="C984" s="187"/>
      <c r="D984" s="187"/>
      <c r="E984" s="187"/>
      <c r="F984" s="187"/>
      <c r="G984" s="187"/>
      <c r="J984" s="187"/>
      <c r="K984" s="187"/>
      <c r="L984" s="18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1:40" ht="12.75" x14ac:dyDescent="0.2">
      <c r="A985" s="187"/>
      <c r="B985" s="191"/>
      <c r="C985" s="187"/>
      <c r="D985" s="187"/>
      <c r="E985" s="187"/>
      <c r="F985" s="187"/>
      <c r="G985" s="187"/>
      <c r="J985" s="187"/>
      <c r="K985" s="187"/>
      <c r="L985" s="18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1:40" ht="12.75" x14ac:dyDescent="0.2">
      <c r="A986" s="187"/>
      <c r="B986" s="191"/>
      <c r="C986" s="187"/>
      <c r="D986" s="187"/>
      <c r="E986" s="187"/>
      <c r="F986" s="187"/>
      <c r="G986" s="187"/>
      <c r="J986" s="187"/>
      <c r="K986" s="187"/>
      <c r="L986" s="18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1:40" ht="12.75" x14ac:dyDescent="0.2">
      <c r="A987" s="187"/>
      <c r="B987" s="191"/>
      <c r="C987" s="187"/>
      <c r="D987" s="187"/>
      <c r="E987" s="187"/>
      <c r="F987" s="187"/>
      <c r="G987" s="187"/>
      <c r="J987" s="187"/>
      <c r="K987" s="187"/>
      <c r="L987" s="18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1:40" ht="12.75" x14ac:dyDescent="0.2">
      <c r="A988" s="187"/>
      <c r="B988" s="191"/>
      <c r="C988" s="187"/>
      <c r="D988" s="187"/>
      <c r="E988" s="187"/>
      <c r="F988" s="187"/>
      <c r="G988" s="187"/>
      <c r="J988" s="187"/>
      <c r="K988" s="187"/>
      <c r="L988" s="18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1:40" ht="12.75" x14ac:dyDescent="0.2">
      <c r="A989" s="187"/>
      <c r="B989" s="191"/>
      <c r="C989" s="187"/>
      <c r="D989" s="187"/>
      <c r="E989" s="187"/>
      <c r="F989" s="187"/>
      <c r="G989" s="187"/>
      <c r="J989" s="187"/>
      <c r="K989" s="187"/>
      <c r="L989" s="18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1:40" ht="12.75" x14ac:dyDescent="0.2">
      <c r="A990" s="187"/>
      <c r="B990" s="191"/>
      <c r="C990" s="187"/>
      <c r="D990" s="187"/>
      <c r="E990" s="187"/>
      <c r="F990" s="187"/>
      <c r="G990" s="187"/>
      <c r="J990" s="187"/>
      <c r="K990" s="187"/>
      <c r="L990" s="18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1:40" ht="12.75" x14ac:dyDescent="0.2">
      <c r="A991" s="187"/>
      <c r="B991" s="191"/>
      <c r="C991" s="187"/>
      <c r="D991" s="187"/>
      <c r="E991" s="187"/>
      <c r="F991" s="187"/>
      <c r="G991" s="187"/>
      <c r="J991" s="187"/>
      <c r="K991" s="187"/>
      <c r="L991" s="18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1:40" ht="12.75" x14ac:dyDescent="0.2">
      <c r="A992" s="187"/>
      <c r="B992" s="191"/>
      <c r="C992" s="187"/>
      <c r="D992" s="187"/>
      <c r="E992" s="187"/>
      <c r="F992" s="187"/>
      <c r="G992" s="187"/>
      <c r="J992" s="187"/>
      <c r="K992" s="187"/>
      <c r="L992" s="18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1:40" ht="12.75" x14ac:dyDescent="0.2">
      <c r="A993" s="187"/>
      <c r="B993" s="191"/>
      <c r="C993" s="187"/>
      <c r="D993" s="187"/>
      <c r="E993" s="187"/>
      <c r="F993" s="187"/>
      <c r="G993" s="187"/>
      <c r="J993" s="187"/>
      <c r="K993" s="187"/>
      <c r="L993" s="18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1:40" ht="12.75" x14ac:dyDescent="0.2">
      <c r="A994" s="187"/>
      <c r="B994" s="191"/>
      <c r="C994" s="187"/>
      <c r="D994" s="187"/>
      <c r="E994" s="187"/>
      <c r="F994" s="187"/>
      <c r="G994" s="187"/>
      <c r="J994" s="187"/>
      <c r="K994" s="187"/>
      <c r="L994" s="18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1:40" ht="12.75" x14ac:dyDescent="0.2">
      <c r="A995" s="187"/>
      <c r="B995" s="191"/>
      <c r="C995" s="187"/>
      <c r="D995" s="187"/>
      <c r="E995" s="187"/>
      <c r="F995" s="187"/>
      <c r="G995" s="187"/>
      <c r="J995" s="187"/>
      <c r="K995" s="187"/>
      <c r="L995" s="18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1:40" ht="12.75" x14ac:dyDescent="0.2">
      <c r="A996" s="187"/>
      <c r="B996" s="191"/>
      <c r="C996" s="187"/>
      <c r="D996" s="187"/>
      <c r="E996" s="187"/>
      <c r="F996" s="187"/>
      <c r="G996" s="187"/>
      <c r="J996" s="187"/>
      <c r="K996" s="187"/>
      <c r="L996" s="18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1:40" ht="12.75" x14ac:dyDescent="0.2">
      <c r="A997" s="187"/>
      <c r="B997" s="191"/>
      <c r="C997" s="187"/>
      <c r="D997" s="187"/>
      <c r="E997" s="187"/>
      <c r="F997" s="187"/>
      <c r="G997" s="187"/>
      <c r="J997" s="187"/>
      <c r="K997" s="187"/>
      <c r="L997" s="18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1:40" ht="12.75" x14ac:dyDescent="0.2">
      <c r="A998" s="187"/>
      <c r="B998" s="191"/>
      <c r="C998" s="187"/>
      <c r="D998" s="187"/>
      <c r="E998" s="187"/>
      <c r="F998" s="187"/>
      <c r="G998" s="187"/>
      <c r="J998" s="187"/>
      <c r="K998" s="187"/>
      <c r="L998" s="18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1:40" ht="12.75" x14ac:dyDescent="0.2">
      <c r="A999" s="187"/>
      <c r="B999" s="191"/>
      <c r="C999" s="187"/>
      <c r="D999" s="187"/>
      <c r="E999" s="187"/>
      <c r="F999" s="187"/>
      <c r="G999" s="187"/>
      <c r="J999" s="187"/>
      <c r="K999" s="187"/>
      <c r="L999" s="18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1:40" ht="12.75" x14ac:dyDescent="0.2">
      <c r="A1000" s="187"/>
      <c r="B1000" s="191"/>
      <c r="C1000" s="187"/>
      <c r="D1000" s="187"/>
      <c r="E1000" s="187"/>
      <c r="F1000" s="187"/>
      <c r="G1000" s="187"/>
      <c r="J1000" s="187"/>
      <c r="K1000" s="187"/>
      <c r="L1000" s="18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1:40" ht="12.75" x14ac:dyDescent="0.2">
      <c r="A1001" s="187"/>
      <c r="B1001" s="191"/>
      <c r="C1001" s="187"/>
      <c r="D1001" s="187"/>
      <c r="E1001" s="187"/>
      <c r="F1001" s="187"/>
      <c r="G1001" s="187"/>
      <c r="J1001" s="187"/>
      <c r="K1001" s="187"/>
      <c r="L1001" s="18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1:40" ht="12.75" x14ac:dyDescent="0.2">
      <c r="A1002" s="187"/>
      <c r="B1002" s="191"/>
      <c r="C1002" s="187"/>
      <c r="D1002" s="187"/>
      <c r="E1002" s="187"/>
      <c r="F1002" s="187"/>
      <c r="G1002" s="187"/>
      <c r="J1002" s="187"/>
      <c r="K1002" s="187"/>
      <c r="L1002" s="18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1:40" ht="12.75" x14ac:dyDescent="0.2">
      <c r="A1003" s="187"/>
      <c r="B1003" s="191"/>
      <c r="C1003" s="187"/>
      <c r="D1003" s="187"/>
      <c r="E1003" s="187"/>
      <c r="F1003" s="187"/>
      <c r="G1003" s="187"/>
      <c r="J1003" s="187"/>
      <c r="K1003" s="187"/>
      <c r="L1003" s="18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1:40" ht="12.75" x14ac:dyDescent="0.2">
      <c r="A1004" s="187"/>
      <c r="B1004" s="191"/>
      <c r="C1004" s="187"/>
      <c r="D1004" s="187"/>
      <c r="E1004" s="187"/>
      <c r="F1004" s="187"/>
      <c r="G1004" s="187"/>
      <c r="J1004" s="187"/>
      <c r="K1004" s="187"/>
      <c r="L1004" s="18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1:40" ht="12.75" x14ac:dyDescent="0.2">
      <c r="A1005" s="187"/>
      <c r="B1005" s="191"/>
      <c r="C1005" s="187"/>
      <c r="D1005" s="187"/>
      <c r="E1005" s="187"/>
      <c r="F1005" s="187"/>
      <c r="G1005" s="187"/>
      <c r="J1005" s="187"/>
      <c r="K1005" s="187"/>
      <c r="L1005" s="18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1:40" ht="12.75" x14ac:dyDescent="0.2">
      <c r="A1006" s="187"/>
      <c r="B1006" s="191"/>
      <c r="C1006" s="187"/>
      <c r="D1006" s="187"/>
      <c r="E1006" s="187"/>
      <c r="F1006" s="187"/>
      <c r="G1006" s="187"/>
      <c r="J1006" s="187"/>
      <c r="K1006" s="187"/>
      <c r="L1006" s="18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1:40" ht="12.75" x14ac:dyDescent="0.2">
      <c r="A1007" s="187"/>
      <c r="B1007" s="191"/>
      <c r="C1007" s="187"/>
      <c r="D1007" s="187"/>
      <c r="E1007" s="187"/>
      <c r="F1007" s="187"/>
      <c r="G1007" s="187"/>
      <c r="J1007" s="187"/>
      <c r="K1007" s="187"/>
      <c r="L1007" s="18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1:40" ht="12.75" x14ac:dyDescent="0.2">
      <c r="A1008" s="187"/>
      <c r="B1008" s="191"/>
      <c r="C1008" s="187"/>
      <c r="D1008" s="187"/>
      <c r="E1008" s="187"/>
      <c r="F1008" s="187"/>
      <c r="G1008" s="187"/>
      <c r="J1008" s="187"/>
      <c r="K1008" s="187"/>
      <c r="L1008" s="18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1:40" ht="12.75" x14ac:dyDescent="0.2">
      <c r="A1009" s="187"/>
      <c r="B1009" s="191"/>
      <c r="C1009" s="187"/>
      <c r="D1009" s="187"/>
      <c r="E1009" s="187"/>
      <c r="F1009" s="187"/>
      <c r="G1009" s="187"/>
      <c r="J1009" s="187"/>
      <c r="K1009" s="187"/>
      <c r="L1009" s="18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1:40" ht="12.75" x14ac:dyDescent="0.2">
      <c r="A1010" s="187"/>
      <c r="B1010" s="191"/>
      <c r="C1010" s="187"/>
      <c r="D1010" s="187"/>
      <c r="E1010" s="187"/>
      <c r="F1010" s="187"/>
      <c r="G1010" s="187"/>
      <c r="J1010" s="187"/>
      <c r="K1010" s="187"/>
      <c r="L1010" s="18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1:40" ht="12.75" x14ac:dyDescent="0.2">
      <c r="A1011" s="187"/>
      <c r="B1011" s="191"/>
      <c r="C1011" s="187"/>
      <c r="D1011" s="187"/>
      <c r="E1011" s="187"/>
      <c r="F1011" s="187"/>
      <c r="G1011" s="187"/>
      <c r="J1011" s="187"/>
      <c r="K1011" s="187"/>
      <c r="L1011" s="18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1:40" ht="12.75" x14ac:dyDescent="0.2">
      <c r="A1012" s="187"/>
      <c r="B1012" s="191"/>
      <c r="C1012" s="187"/>
      <c r="D1012" s="187"/>
      <c r="E1012" s="187"/>
      <c r="F1012" s="187"/>
      <c r="G1012" s="187"/>
      <c r="J1012" s="187"/>
      <c r="K1012" s="187"/>
      <c r="L1012" s="18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1:40" ht="12.75" x14ac:dyDescent="0.2">
      <c r="A1013" s="187"/>
      <c r="B1013" s="191"/>
      <c r="C1013" s="187"/>
      <c r="D1013" s="187"/>
      <c r="E1013" s="187"/>
      <c r="F1013" s="187"/>
      <c r="G1013" s="187"/>
      <c r="J1013" s="187"/>
      <c r="K1013" s="187"/>
      <c r="L1013" s="18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1:40" ht="12.75" x14ac:dyDescent="0.2">
      <c r="A1014" s="187"/>
      <c r="B1014" s="191"/>
      <c r="C1014" s="187"/>
      <c r="D1014" s="187"/>
      <c r="E1014" s="187"/>
      <c r="F1014" s="187"/>
      <c r="G1014" s="187"/>
      <c r="J1014" s="187"/>
      <c r="K1014" s="187"/>
      <c r="L1014" s="18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1:40" ht="12.75" x14ac:dyDescent="0.2">
      <c r="A1015" s="187"/>
      <c r="B1015" s="191"/>
      <c r="C1015" s="187"/>
      <c r="D1015" s="187"/>
      <c r="E1015" s="187"/>
      <c r="F1015" s="187"/>
      <c r="G1015" s="187"/>
      <c r="J1015" s="187"/>
      <c r="K1015" s="187"/>
      <c r="L1015" s="18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1:40" ht="12.75" x14ac:dyDescent="0.2">
      <c r="A1016" s="187"/>
      <c r="B1016" s="191"/>
      <c r="C1016" s="187"/>
      <c r="D1016" s="187"/>
      <c r="E1016" s="187"/>
      <c r="F1016" s="187"/>
      <c r="G1016" s="187"/>
      <c r="J1016" s="187"/>
      <c r="K1016" s="187"/>
      <c r="L1016" s="18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1:40" ht="12.75" x14ac:dyDescent="0.2">
      <c r="A1017" s="187"/>
      <c r="B1017" s="191"/>
      <c r="C1017" s="187"/>
      <c r="D1017" s="187"/>
      <c r="E1017" s="187"/>
      <c r="F1017" s="187"/>
      <c r="G1017" s="187"/>
      <c r="J1017" s="187"/>
      <c r="K1017" s="187"/>
      <c r="L1017" s="18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1:40" ht="12.75" x14ac:dyDescent="0.2">
      <c r="A1018" s="187"/>
      <c r="B1018" s="191"/>
      <c r="C1018" s="187"/>
      <c r="D1018" s="187"/>
      <c r="E1018" s="187"/>
      <c r="F1018" s="187"/>
      <c r="G1018" s="187"/>
      <c r="J1018" s="187"/>
      <c r="K1018" s="187"/>
      <c r="L1018" s="18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1:40" ht="12.75" x14ac:dyDescent="0.2">
      <c r="A1019" s="187"/>
      <c r="B1019" s="191"/>
      <c r="C1019" s="187"/>
      <c r="D1019" s="187"/>
      <c r="E1019" s="187"/>
      <c r="F1019" s="187"/>
      <c r="G1019" s="187"/>
      <c r="J1019" s="187"/>
      <c r="K1019" s="187"/>
      <c r="L1019" s="18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1:40" ht="12.75" x14ac:dyDescent="0.2">
      <c r="A1020" s="187"/>
      <c r="B1020" s="191"/>
      <c r="C1020" s="187"/>
      <c r="D1020" s="187"/>
      <c r="E1020" s="187"/>
      <c r="F1020" s="187"/>
      <c r="G1020" s="187"/>
      <c r="J1020" s="187"/>
      <c r="K1020" s="187"/>
      <c r="L1020" s="18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1:40" ht="12.75" x14ac:dyDescent="0.2">
      <c r="A1021" s="187"/>
      <c r="B1021" s="191"/>
      <c r="C1021" s="187"/>
      <c r="D1021" s="187"/>
      <c r="E1021" s="187"/>
      <c r="F1021" s="187"/>
      <c r="G1021" s="187"/>
      <c r="J1021" s="187"/>
      <c r="K1021" s="187"/>
      <c r="L1021" s="18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1:40" ht="12.75" x14ac:dyDescent="0.2">
      <c r="A1022" s="187"/>
      <c r="B1022" s="191"/>
      <c r="C1022" s="187"/>
      <c r="D1022" s="187"/>
      <c r="E1022" s="187"/>
      <c r="F1022" s="187"/>
      <c r="G1022" s="187"/>
      <c r="J1022" s="187"/>
      <c r="K1022" s="187"/>
      <c r="L1022" s="18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1:40" ht="12.75" x14ac:dyDescent="0.2">
      <c r="A1023" s="187"/>
      <c r="B1023" s="191"/>
      <c r="C1023" s="187"/>
      <c r="D1023" s="187"/>
      <c r="E1023" s="187"/>
      <c r="F1023" s="187"/>
      <c r="G1023" s="187"/>
      <c r="J1023" s="187"/>
      <c r="K1023" s="187"/>
      <c r="L1023" s="18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1:40" ht="12.75" x14ac:dyDescent="0.2">
      <c r="A1024" s="187"/>
      <c r="B1024" s="191"/>
      <c r="C1024" s="187"/>
      <c r="D1024" s="187"/>
      <c r="E1024" s="187"/>
      <c r="F1024" s="187"/>
      <c r="G1024" s="187"/>
      <c r="J1024" s="187"/>
      <c r="K1024" s="187"/>
      <c r="L1024" s="18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1:40" ht="12.75" x14ac:dyDescent="0.2">
      <c r="A1025" s="187"/>
      <c r="B1025" s="191"/>
      <c r="C1025" s="187"/>
      <c r="D1025" s="187"/>
      <c r="E1025" s="187"/>
      <c r="F1025" s="187"/>
      <c r="G1025" s="187"/>
      <c r="J1025" s="187"/>
      <c r="K1025" s="187"/>
      <c r="L1025" s="18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1:40" ht="12.75" x14ac:dyDescent="0.2">
      <c r="A1026" s="187"/>
      <c r="B1026" s="191"/>
      <c r="C1026" s="187"/>
      <c r="D1026" s="187"/>
      <c r="E1026" s="187"/>
      <c r="F1026" s="187"/>
      <c r="G1026" s="187"/>
      <c r="J1026" s="187"/>
      <c r="K1026" s="187"/>
      <c r="L1026" s="18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1:40" ht="12.75" x14ac:dyDescent="0.2">
      <c r="A1027" s="187"/>
      <c r="B1027" s="191"/>
      <c r="C1027" s="187"/>
      <c r="D1027" s="187"/>
      <c r="E1027" s="187"/>
      <c r="F1027" s="187"/>
      <c r="G1027" s="187"/>
      <c r="J1027" s="187"/>
      <c r="K1027" s="187"/>
      <c r="L1027" s="18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1:40" ht="12.75" x14ac:dyDescent="0.2">
      <c r="A1028" s="187"/>
      <c r="B1028" s="191"/>
      <c r="C1028" s="187"/>
      <c r="D1028" s="187"/>
      <c r="E1028" s="187"/>
      <c r="F1028" s="187"/>
      <c r="G1028" s="187"/>
      <c r="J1028" s="187"/>
      <c r="K1028" s="187"/>
      <c r="L1028" s="18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1:40" ht="12.75" x14ac:dyDescent="0.2">
      <c r="A1029" s="187"/>
      <c r="B1029" s="191"/>
      <c r="C1029" s="187"/>
      <c r="D1029" s="187"/>
      <c r="E1029" s="187"/>
      <c r="F1029" s="187"/>
      <c r="G1029" s="187"/>
      <c r="J1029" s="187"/>
      <c r="K1029" s="187"/>
      <c r="L1029" s="18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1:40" ht="12.75" x14ac:dyDescent="0.2">
      <c r="A1030" s="187"/>
      <c r="B1030" s="191"/>
      <c r="C1030" s="187"/>
      <c r="D1030" s="187"/>
      <c r="E1030" s="187"/>
      <c r="F1030" s="187"/>
      <c r="G1030" s="187"/>
      <c r="J1030" s="187"/>
      <c r="K1030" s="187"/>
      <c r="L1030" s="18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1:40" ht="12.75" x14ac:dyDescent="0.2">
      <c r="A1031" s="187"/>
      <c r="B1031" s="191"/>
      <c r="C1031" s="187"/>
      <c r="D1031" s="187"/>
      <c r="E1031" s="187"/>
      <c r="F1031" s="187"/>
      <c r="G1031" s="187"/>
      <c r="J1031" s="187"/>
      <c r="K1031" s="187"/>
      <c r="L1031" s="18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1:40" ht="12.75" x14ac:dyDescent="0.2">
      <c r="A1032" s="187"/>
      <c r="B1032" s="191"/>
      <c r="C1032" s="187"/>
      <c r="D1032" s="187"/>
      <c r="E1032" s="187"/>
      <c r="F1032" s="187"/>
      <c r="G1032" s="187"/>
      <c r="J1032" s="187"/>
      <c r="K1032" s="187"/>
      <c r="L1032" s="18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1:40" ht="15" customHeight="1" x14ac:dyDescent="0.2">
      <c r="A1033" s="187"/>
    </row>
    <row r="1034" spans="1:40" ht="15" customHeight="1" x14ac:dyDescent="0.2">
      <c r="A1034" s="187"/>
    </row>
  </sheetData>
  <autoFilter ref="A5:AP77">
    <sortState ref="A6:AQ77">
      <sortCondition ref="E5:E77"/>
    </sortState>
  </autoFilter>
  <sortState ref="A6:AQ22">
    <sortCondition ref="M6:M22"/>
  </sortState>
  <mergeCells count="4">
    <mergeCell ref="D4:E4"/>
    <mergeCell ref="AC3:AF3"/>
    <mergeCell ref="AG3:AJ3"/>
    <mergeCell ref="AK3:AN3"/>
  </mergeCells>
  <conditionalFormatting sqref="H69:I74 H62:I67 H60:I60 H26:I28 H38:I45 H47:I49 H51:I58 H34:I36 H30:I30 H32:I32 H10:I10 H6:I8 H23:I24 H13:I15 H20:I21">
    <cfRule type="expression" dxfId="19" priority="24">
      <formula>H6&lt;&gt;AO6</formula>
    </cfRule>
  </conditionalFormatting>
  <conditionalFormatting sqref="I26">
    <cfRule type="expression" dxfId="18" priority="25">
      <formula>I26&lt;&gt;AP26</formula>
    </cfRule>
  </conditionalFormatting>
  <conditionalFormatting sqref="I27">
    <cfRule type="expression" dxfId="17" priority="26">
      <formula>I27&lt;&gt;AP27</formula>
    </cfRule>
  </conditionalFormatting>
  <conditionalFormatting sqref="H51:I51">
    <cfRule type="expression" dxfId="16" priority="23">
      <formula>H51&lt;&gt;AO51</formula>
    </cfRule>
  </conditionalFormatting>
  <conditionalFormatting sqref="H54:I54">
    <cfRule type="expression" dxfId="15" priority="22">
      <formula>H54&lt;&gt;AO54</formula>
    </cfRule>
  </conditionalFormatting>
  <conditionalFormatting sqref="H57:I57">
    <cfRule type="expression" dxfId="14" priority="21">
      <formula>H57&lt;&gt;AO57</formula>
    </cfRule>
  </conditionalFormatting>
  <conditionalFormatting sqref="H58:I58">
    <cfRule type="expression" dxfId="13" priority="20">
      <formula>H58&lt;&gt;AO58</formula>
    </cfRule>
  </conditionalFormatting>
  <conditionalFormatting sqref="H60:I60">
    <cfRule type="expression" dxfId="12" priority="18">
      <formula>H60&lt;&gt;AO60</formula>
    </cfRule>
  </conditionalFormatting>
  <conditionalFormatting sqref="H61:I61">
    <cfRule type="expression" dxfId="11" priority="17">
      <formula>H61&lt;&gt;AO61</formula>
    </cfRule>
  </conditionalFormatting>
  <conditionalFormatting sqref="H61:I61">
    <cfRule type="expression" dxfId="10" priority="16">
      <formula>H61&lt;&gt;AO61</formula>
    </cfRule>
  </conditionalFormatting>
  <conditionalFormatting sqref="H9:I9">
    <cfRule type="expression" dxfId="9" priority="10">
      <formula>H9&lt;&gt;AO9</formula>
    </cfRule>
  </conditionalFormatting>
  <conditionalFormatting sqref="H12:I12">
    <cfRule type="expression" dxfId="8" priority="7">
      <formula>H12&lt;&gt;AO12</formula>
    </cfRule>
  </conditionalFormatting>
  <conditionalFormatting sqref="H11:I11">
    <cfRule type="expression" dxfId="7" priority="9">
      <formula>H11&lt;&gt;AO11</formula>
    </cfRule>
  </conditionalFormatting>
  <conditionalFormatting sqref="H12:I12">
    <cfRule type="expression" dxfId="6" priority="8">
      <formula>H12&lt;&gt;AO12</formula>
    </cfRule>
  </conditionalFormatting>
  <conditionalFormatting sqref="H17:I17">
    <cfRule type="expression" dxfId="5" priority="4">
      <formula>H17&lt;&gt;AO17</formula>
    </cfRule>
  </conditionalFormatting>
  <conditionalFormatting sqref="H16:I16">
    <cfRule type="expression" dxfId="4" priority="6">
      <formula>H16&lt;&gt;AO16</formula>
    </cfRule>
  </conditionalFormatting>
  <conditionalFormatting sqref="H17:I17">
    <cfRule type="expression" dxfId="3" priority="5">
      <formula>H17&lt;&gt;AO17</formula>
    </cfRule>
  </conditionalFormatting>
  <conditionalFormatting sqref="H18:I18">
    <cfRule type="expression" dxfId="2" priority="3">
      <formula>H18&lt;&gt;AO18</formula>
    </cfRule>
  </conditionalFormatting>
  <conditionalFormatting sqref="H19:I19">
    <cfRule type="expression" dxfId="1" priority="2">
      <formula>H19&lt;&gt;AO19</formula>
    </cfRule>
  </conditionalFormatting>
  <conditionalFormatting sqref="H22:I22">
    <cfRule type="expression" dxfId="0" priority="1">
      <formula>H22&lt;&gt;AO22</formula>
    </cfRule>
  </conditionalFormatting>
  <dataValidations count="2">
    <dataValidation type="list" allowBlank="1" sqref="H78:I79 H18:I24 AO18:AP24 AO6:AP11 H6:I11 H14:I16 AO14:AP16 H32:I32 H30:I30 AO32:AP32 AO30:AP30 AO34:AP36 H34:I36 AO47:AP49 H47:I49 H38:I45 AO38:AP45 H26:I28 AO28:AP28 H63:I67 AO63:AP67 AO55:AP56 H55:I56 AO26:AP26 H52:I53 AO52:AP53 H69:I76 AO78:AP79 AO69:AP76">
      <formula1>$AC$1:$AD$1</formula1>
    </dataValidation>
    <dataValidation type="list" allowBlank="1" showInputMessage="1" prompt="Click and enter a value from range '2016'!AC2:AE2" sqref="E3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'C:\Users\Eier\Documents\Frognerkilen Seilforening\Tirsdagsregatta 2016\[Startliste 30.08.2016 (4).xlsx]2016'!#REF!</xm:f>
          </x14:formula1>
          <xm:sqref>H51:I51 AO51:AP51 H17:I17 AO17:AP17</xm:sqref>
        </x14:dataValidation>
        <x14:dataValidation type="list" allowBlank="1">
          <x14:formula1>
            <xm:f>'C:\Users\Bruker\Documents\Frognerkilen Seilforening\Tirsdagsregatta 2017\[Resultatliste 06.06.2017.xlsx]2017'!#REF!</xm:f>
          </x14:formula1>
          <xm:sqref>H54:I54 AO54:AP54 AO13:AP15 H13:I15 AO19:AP21 H19:I21 H23:I24 AO23:AP24</xm:sqref>
        </x14:dataValidation>
        <x14:dataValidation type="list" allowBlank="1">
          <x14:formula1>
            <xm:f>'C:\Users\Eier\AppData\Local\Microsoft\Windows\Temporary Internet Files\Content.IE5\9VQQSM5R\[Resultatliste 22. 08.2017.xlsx]2017'!#REF!</xm:f>
          </x14:formula1>
          <xm:sqref>AO57:AP58 H57:I58 H60:I60 AO60:AP60 H10:I15 AO10:AP15 H19:I21 AO19:AP21 AO6:AP8 H6:I8 AO23:AP24 H23:I24</xm:sqref>
        </x14:dataValidation>
        <x14:dataValidation type="list" allowBlank="1">
          <x14:formula1>
            <xm:f>'C:\Users\Bruker\Documents\Frognerkilen Seilforening\Tirsdagsregatta 2017\[Resultatliste 20.06.2017.xlsx]2017'!#REF!</xm:f>
          </x14:formula1>
          <xm:sqref>AO61:AP62 H61:I62 H12:I12 AO12:AP12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Ulfsby, Stig</cp:lastModifiedBy>
  <cp:lastPrinted>2018-08-07T19:38:05Z</cp:lastPrinted>
  <dcterms:created xsi:type="dcterms:W3CDTF">2016-08-30T10:14:12Z</dcterms:created>
  <dcterms:modified xsi:type="dcterms:W3CDTF">2018-08-16T11:14:58Z</dcterms:modified>
</cp:coreProperties>
</file>